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343"/>
  </bookViews>
  <sheets>
    <sheet name="Price List - 2026" sheetId="1" r:id="rId1"/>
  </sheets>
  <definedNames>
    <definedName name="__xlnm.Print_Area" localSheetId="0">'Price List - 2026'!$B$3:$J$211</definedName>
    <definedName name="Excel_BuiltIn__FilterDatabase" localSheetId="0">'Price List - 2026'!$B$6:$J$107</definedName>
    <definedName name="_xlnm.Print_Area" localSheetId="0">'Price List - 2026'!$B$2:$J$231</definedName>
  </definedNames>
  <calcPr calcId="124519"/>
</workbook>
</file>

<file path=xl/calcChain.xml><?xml version="1.0" encoding="utf-8"?>
<calcChain xmlns="http://schemas.openxmlformats.org/spreadsheetml/2006/main">
  <c r="F16" i="1"/>
  <c r="J16" s="1"/>
  <c r="F167"/>
  <c r="J167" s="1"/>
  <c r="F166"/>
  <c r="J166" s="1"/>
  <c r="F171"/>
  <c r="F170"/>
  <c r="F169"/>
  <c r="F168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211"/>
  <c r="F210"/>
  <c r="F209"/>
  <c r="F208"/>
  <c r="F26"/>
  <c r="J26" s="1"/>
  <c r="F21"/>
  <c r="J21" s="1"/>
  <c r="F15"/>
  <c r="J15" s="1"/>
  <c r="F30" l="1"/>
  <c r="J30" s="1"/>
  <c r="F33"/>
  <c r="J33" s="1"/>
  <c r="F72"/>
  <c r="J72" s="1"/>
  <c r="F58"/>
  <c r="J58" s="1"/>
  <c r="F25"/>
  <c r="J25" s="1"/>
  <c r="F27"/>
  <c r="J27" s="1"/>
  <c r="F20"/>
  <c r="J20" s="1"/>
  <c r="F19"/>
  <c r="J19" s="1"/>
  <c r="F34"/>
  <c r="J34" s="1"/>
  <c r="F49"/>
  <c r="J49" s="1"/>
  <c r="F52"/>
  <c r="J52" s="1"/>
  <c r="F42"/>
  <c r="J42" s="1"/>
  <c r="F41"/>
  <c r="J41" s="1"/>
  <c r="F48"/>
  <c r="J48" s="1"/>
  <c r="F43"/>
  <c r="J43" s="1"/>
  <c r="F51"/>
  <c r="J51" s="1"/>
  <c r="F47"/>
  <c r="J47" s="1"/>
  <c r="F44"/>
  <c r="J44" s="1"/>
  <c r="F37"/>
  <c r="J37" s="1"/>
  <c r="F205"/>
  <c r="F199"/>
  <c r="F198"/>
  <c r="F197"/>
  <c r="F195"/>
  <c r="F194"/>
  <c r="F193"/>
  <c r="F192"/>
  <c r="F191"/>
  <c r="F190"/>
  <c r="F188"/>
  <c r="F187"/>
  <c r="F186"/>
  <c r="F185"/>
  <c r="F184"/>
  <c r="F117"/>
  <c r="J117" s="1"/>
  <c r="F93"/>
  <c r="J93" s="1"/>
  <c r="F40"/>
  <c r="J40" s="1"/>
  <c r="F39"/>
  <c r="J39" s="1"/>
  <c r="J165"/>
  <c r="J164"/>
  <c r="J163"/>
  <c r="F46"/>
  <c r="J46" s="1"/>
  <c r="F8"/>
  <c r="J8" s="1"/>
  <c r="F96"/>
  <c r="J96" s="1"/>
  <c r="F106"/>
  <c r="F214"/>
  <c r="J141"/>
  <c r="J140"/>
  <c r="J139"/>
  <c r="J138"/>
  <c r="J137"/>
  <c r="F104"/>
  <c r="J104" s="1"/>
  <c r="F97"/>
  <c r="J97" s="1"/>
  <c r="F73" l="1"/>
  <c r="J73" s="1"/>
  <c r="F95"/>
  <c r="J95" s="1"/>
  <c r="F71" l="1"/>
  <c r="J71" s="1"/>
  <c r="F50"/>
  <c r="J50" s="1"/>
  <c r="F38"/>
  <c r="J38" s="1"/>
  <c r="F103"/>
  <c r="J103" s="1"/>
  <c r="F45"/>
  <c r="J45" s="1"/>
  <c r="J171"/>
  <c r="J170"/>
  <c r="J169"/>
  <c r="J168"/>
  <c r="F182" l="1"/>
  <c r="J182" s="1"/>
  <c r="F181"/>
  <c r="J181" s="1"/>
  <c r="F180"/>
  <c r="J180" s="1"/>
  <c r="F178"/>
  <c r="J178" s="1"/>
  <c r="F177"/>
  <c r="J177" s="1"/>
  <c r="F176"/>
  <c r="J176" s="1"/>
  <c r="F175"/>
  <c r="J175" s="1"/>
  <c r="F174"/>
  <c r="J174" s="1"/>
  <c r="F173"/>
  <c r="J173" s="1"/>
  <c r="J159"/>
  <c r="J158"/>
  <c r="J157"/>
  <c r="J156"/>
  <c r="J155"/>
  <c r="J154"/>
  <c r="J153"/>
  <c r="J152"/>
  <c r="J151"/>
  <c r="J150"/>
  <c r="J162"/>
  <c r="J161"/>
  <c r="J160"/>
  <c r="J149"/>
  <c r="J148"/>
  <c r="J147"/>
  <c r="J146"/>
  <c r="J145"/>
  <c r="J144"/>
  <c r="J143"/>
  <c r="J142"/>
  <c r="F135"/>
  <c r="J135" s="1"/>
  <c r="F134"/>
  <c r="J134" s="1"/>
  <c r="F133"/>
  <c r="J133" s="1"/>
  <c r="F132"/>
  <c r="J132" s="1"/>
  <c r="F131"/>
  <c r="J131" s="1"/>
  <c r="F130"/>
  <c r="J130" s="1"/>
  <c r="F129"/>
  <c r="J129" s="1"/>
  <c r="F128"/>
  <c r="J128" s="1"/>
  <c r="F127"/>
  <c r="J127" s="1"/>
  <c r="F125"/>
  <c r="J125" s="1"/>
  <c r="F124"/>
  <c r="J124" s="1"/>
  <c r="F123"/>
  <c r="J123" s="1"/>
  <c r="F122"/>
  <c r="J122" s="1"/>
  <c r="F121"/>
  <c r="J121" s="1"/>
  <c r="F120"/>
  <c r="J120" s="1"/>
  <c r="F118"/>
  <c r="J118" s="1"/>
  <c r="F116"/>
  <c r="J116" s="1"/>
  <c r="F115"/>
  <c r="J115" s="1"/>
  <c r="F113"/>
  <c r="J113" s="1"/>
  <c r="F31"/>
  <c r="J31" s="1"/>
  <c r="F23"/>
  <c r="J23" s="1"/>
  <c r="F22"/>
  <c r="J22" s="1"/>
  <c r="F111"/>
  <c r="J111" s="1"/>
  <c r="F110"/>
  <c r="J110" s="1"/>
  <c r="F109"/>
  <c r="J109" s="1"/>
  <c r="F108"/>
  <c r="J108" s="1"/>
  <c r="J106"/>
  <c r="F105"/>
  <c r="J105" s="1"/>
  <c r="F102"/>
  <c r="J102" s="1"/>
  <c r="F101"/>
  <c r="J101" s="1"/>
  <c r="F100"/>
  <c r="J100" s="1"/>
  <c r="F99"/>
  <c r="J99" s="1"/>
  <c r="F94"/>
  <c r="J94" s="1"/>
  <c r="F92"/>
  <c r="J92" s="1"/>
  <c r="F91"/>
  <c r="J91" s="1"/>
  <c r="F90"/>
  <c r="J90" s="1"/>
  <c r="F89"/>
  <c r="J89" s="1"/>
  <c r="F87"/>
  <c r="J87" s="1"/>
  <c r="F86"/>
  <c r="J86" s="1"/>
  <c r="F85"/>
  <c r="J85" s="1"/>
  <c r="F84"/>
  <c r="J84" s="1"/>
  <c r="F83"/>
  <c r="J83" s="1"/>
  <c r="F82"/>
  <c r="J82" s="1"/>
  <c r="F17"/>
  <c r="J17" s="1"/>
  <c r="F14"/>
  <c r="J14" s="1"/>
  <c r="F13"/>
  <c r="J13" s="1"/>
  <c r="F12"/>
  <c r="J12" s="1"/>
  <c r="F11"/>
  <c r="J11" s="1"/>
  <c r="F10"/>
  <c r="J10" s="1"/>
  <c r="F9"/>
  <c r="J9" s="1"/>
  <c r="F70"/>
  <c r="J70" s="1"/>
  <c r="F69"/>
  <c r="J69" s="1"/>
  <c r="F68"/>
  <c r="J68" s="1"/>
  <c r="F67"/>
  <c r="J67" s="1"/>
  <c r="F66"/>
  <c r="J66" s="1"/>
  <c r="F65"/>
  <c r="J65" s="1"/>
  <c r="F64"/>
  <c r="J64" s="1"/>
  <c r="F63"/>
  <c r="J63" s="1"/>
  <c r="F62"/>
  <c r="J62" s="1"/>
  <c r="F61"/>
  <c r="J61" s="1"/>
  <c r="F60"/>
  <c r="J60" s="1"/>
  <c r="F59"/>
  <c r="J59" s="1"/>
  <c r="F57"/>
  <c r="J57" s="1"/>
  <c r="F56"/>
  <c r="J56" s="1"/>
  <c r="F55"/>
  <c r="J55" s="1"/>
  <c r="F80"/>
  <c r="J80" s="1"/>
  <c r="F78"/>
  <c r="J78" s="1"/>
  <c r="F77"/>
  <c r="J77" s="1"/>
  <c r="F76"/>
  <c r="J76" s="1"/>
  <c r="F75"/>
  <c r="J75" s="1"/>
  <c r="F28"/>
  <c r="J28" s="1"/>
  <c r="F29"/>
  <c r="J29" s="1"/>
  <c r="F53"/>
  <c r="J53" s="1"/>
  <c r="F35"/>
  <c r="J35" s="1"/>
  <c r="F32"/>
  <c r="J32" s="1"/>
  <c r="J194"/>
  <c r="F24"/>
  <c r="J24" s="1"/>
  <c r="J188"/>
  <c r="J199"/>
  <c r="J198"/>
  <c r="J197"/>
  <c r="J191"/>
  <c r="J192"/>
  <c r="J193"/>
  <c r="J195"/>
  <c r="J190"/>
  <c r="J187"/>
  <c r="J186"/>
  <c r="J185"/>
  <c r="J184"/>
  <c r="J214"/>
  <c r="F215"/>
  <c r="J215" s="1"/>
  <c r="F216"/>
  <c r="J216" s="1"/>
  <c r="F217"/>
  <c r="J217" s="1"/>
  <c r="F218"/>
  <c r="J218" s="1"/>
  <c r="F213"/>
  <c r="J213" s="1"/>
  <c r="F220"/>
  <c r="J220" s="1"/>
  <c r="J223"/>
  <c r="J211"/>
  <c r="J210"/>
  <c r="J209"/>
  <c r="J208"/>
  <c r="J206"/>
  <c r="J205"/>
  <c r="F222"/>
  <c r="J222" s="1"/>
  <c r="F221"/>
  <c r="J221" s="1"/>
  <c r="J200" l="1"/>
  <c r="O6" s="1"/>
  <c r="J224"/>
  <c r="O7" l="1"/>
  <c r="O8" s="1"/>
  <c r="O9" s="1"/>
  <c r="O10" l="1"/>
  <c r="O11" l="1"/>
  <c r="J2" s="1"/>
</calcChain>
</file>

<file path=xl/sharedStrings.xml><?xml version="1.0" encoding="utf-8"?>
<sst xmlns="http://schemas.openxmlformats.org/spreadsheetml/2006/main" count="633" uniqueCount="250">
  <si>
    <t>SL.No</t>
  </si>
  <si>
    <t>Name of the Products</t>
  </si>
  <si>
    <t>Per</t>
  </si>
  <si>
    <t>Requirements</t>
  </si>
  <si>
    <t>Amount</t>
  </si>
  <si>
    <t>CALCULATION</t>
  </si>
  <si>
    <t>Box</t>
  </si>
  <si>
    <t>No Discout Total</t>
  </si>
  <si>
    <t>LIST OF BANK AND ACCOUNT DETAILS</t>
  </si>
  <si>
    <t>Google Pay</t>
  </si>
  <si>
    <t>Phone Pay</t>
  </si>
  <si>
    <t>Pkt</t>
  </si>
  <si>
    <t>Bag</t>
  </si>
  <si>
    <t>Pce</t>
  </si>
  <si>
    <t>Pcs</t>
  </si>
  <si>
    <t>Sub Total</t>
  </si>
  <si>
    <t>Childrens Items</t>
  </si>
  <si>
    <t>Total</t>
  </si>
  <si>
    <t>MATCH BOX</t>
  </si>
  <si>
    <t>GIFT BOX</t>
  </si>
  <si>
    <t>COMBO PACK</t>
  </si>
  <si>
    <t>Paytm</t>
  </si>
  <si>
    <t xml:space="preserve"> SINGLE SKY SHOTS SMALL</t>
  </si>
  <si>
    <t>SINGLE SKY SHOTS MEDIUM</t>
  </si>
  <si>
    <t>SINGLE SKY SHOTS HUGE</t>
  </si>
  <si>
    <t>WEDDING SERIOUS MULTIPLE SKY SHOTS HUGE</t>
  </si>
  <si>
    <t>NO DISCOUNT LIST - NET PRICE</t>
  </si>
  <si>
    <t xml:space="preserve">NIGHT SPECIAL </t>
  </si>
  <si>
    <t xml:space="preserve">MARRIAGE SPECIAL </t>
  </si>
  <si>
    <t>HAPPY SPARKLERS</t>
  </si>
  <si>
    <t>BIJILI &amp; BOMB CRACKERS</t>
  </si>
  <si>
    <t>GROUND CHAKKAR</t>
  </si>
  <si>
    <t>FLOWER POTS</t>
  </si>
  <si>
    <t>SKY ROCKET</t>
  </si>
  <si>
    <t>MUSICAL SPECIAL</t>
  </si>
  <si>
    <t>SKY MULTIPLE SHOTS - SMALL</t>
  </si>
  <si>
    <t>SKY MULTIPLE SHOTS - LORGE</t>
  </si>
  <si>
    <t>No Discount</t>
  </si>
  <si>
    <t>Discount List Total</t>
  </si>
  <si>
    <t>GST %</t>
  </si>
  <si>
    <t>Net Total Amount</t>
  </si>
  <si>
    <t>List
 Price</t>
  </si>
  <si>
    <t>GOVERNMENT BAN CRACKERS - HALF COUNT</t>
  </si>
  <si>
    <t>GOVERNMENT BAN CRACKERS - FULL COUNT</t>
  </si>
  <si>
    <t>List Price</t>
  </si>
  <si>
    <t>Net Total Amount After Discount</t>
  </si>
  <si>
    <t>Packing Charges 2%</t>
  </si>
  <si>
    <t>ONE SOUND CRACKERS</t>
  </si>
  <si>
    <r>
      <t xml:space="preserve">                    </t>
    </r>
    <r>
      <rPr>
        <b/>
        <u/>
        <sz val="12"/>
        <color indexed="8"/>
        <rFont val="Cambria"/>
        <family val="1"/>
        <charset val="1"/>
      </rPr>
      <t xml:space="preserve">Bank Details - Bank of India
</t>
    </r>
    <r>
      <rPr>
        <sz val="12"/>
        <color indexed="8"/>
        <rFont val="Cambria"/>
        <family val="1"/>
        <charset val="1"/>
      </rPr>
      <t xml:space="preserve">Ac Holder Name    : P.Thenrajan
Branch                      : Anaiyur
</t>
    </r>
    <r>
      <rPr>
        <b/>
        <sz val="12"/>
        <color indexed="8"/>
        <rFont val="Cambria"/>
        <family val="1"/>
        <charset val="1"/>
      </rPr>
      <t>AC.NO                        : 824210110000286
IFSC Code                : BKID0008242</t>
    </r>
    <r>
      <rPr>
        <sz val="12"/>
        <color indexed="8"/>
        <rFont val="Cambria"/>
        <family val="1"/>
        <charset val="1"/>
      </rPr>
      <t xml:space="preserve">
Type of Account     : Savings Account</t>
    </r>
  </si>
  <si>
    <t xml:space="preserve"> Bank Details - ICICI BANK
Ac Holder Name    : JP TRADERS
Branch                    : Sivakasi
AC.NO                      : 617205500301
IFSC Code               : ICIC0006172
Type of Account     : Current Account</t>
  </si>
  <si>
    <t xml:space="preserve"> Bank Details - IndusInd Bank
Ac Holder Name    : JP Traders
Branch                      : Sivakasi
AC.NO                        : 201017769023
IFSC Code                : INDB0000201
Type of Account     : Current Account</t>
  </si>
  <si>
    <t xml:space="preserve"> Bank Details - HDFC BANK
Ac Holder Name       : THENRAJAN P
Branch                          : Virudhunagar
AC.NO                            : 50200041167503
IFSC Code                    : HDFC0001877
Type of Account      : Current Account</t>
  </si>
  <si>
    <r>
      <t xml:space="preserve">                    </t>
    </r>
    <r>
      <rPr>
        <b/>
        <u/>
        <sz val="12"/>
        <color indexed="8"/>
        <rFont val="Cambria"/>
        <family val="1"/>
      </rPr>
      <t xml:space="preserve">Bank Details - Karur Vysya Bank
</t>
    </r>
    <r>
      <rPr>
        <b/>
        <sz val="12"/>
        <color indexed="8"/>
        <rFont val="Cambria"/>
        <family val="1"/>
      </rPr>
      <t>Ac Holder Name    : P.Thenrajan
Branch                      : Sivakasi
AC.NO                        : 1261155000039493
IFSC Code                : KVBL0001261
Type of Account     : Savings Account</t>
    </r>
  </si>
  <si>
    <r>
      <t xml:space="preserve">                    </t>
    </r>
    <r>
      <rPr>
        <b/>
        <u/>
        <sz val="12"/>
        <color indexed="8"/>
        <rFont val="Cambria"/>
        <family val="1"/>
      </rPr>
      <t xml:space="preserve">Bank Details - Indian Bank
</t>
    </r>
    <r>
      <rPr>
        <b/>
        <sz val="12"/>
        <color indexed="8"/>
        <rFont val="Cambria"/>
        <family val="1"/>
      </rPr>
      <t>Ac Holder Name    : M.Subha Rani
Branch                      : Sivakasi
AC.NO                        : 6543560755
IFSC Code                : IDIB000S124
Type of Account     : Savings Account</t>
    </r>
  </si>
  <si>
    <r>
      <t xml:space="preserve">                    </t>
    </r>
    <r>
      <rPr>
        <b/>
        <u/>
        <sz val="12"/>
        <color indexed="8"/>
        <rFont val="Cambria"/>
        <family val="1"/>
      </rPr>
      <t xml:space="preserve">Bank Details - TMB 
</t>
    </r>
    <r>
      <rPr>
        <b/>
        <sz val="12"/>
        <color indexed="8"/>
        <rFont val="Cambria"/>
        <family val="1"/>
      </rPr>
      <t>Ac Holder Name    : M.Subha Rani
Branch                      : Sivakasi
AC.NO                        : 003100050331063
IFSC Code                : TMBL0000003
Type of Account     : Savings Account</t>
    </r>
  </si>
  <si>
    <r>
      <t xml:space="preserve">                    </t>
    </r>
    <r>
      <rPr>
        <b/>
        <u/>
        <sz val="12"/>
        <color indexed="8"/>
        <rFont val="Cambria"/>
        <family val="1"/>
      </rPr>
      <t xml:space="preserve">Bank Details - CANARA BANK
</t>
    </r>
    <r>
      <rPr>
        <b/>
        <sz val="12"/>
        <color indexed="8"/>
        <rFont val="Cambria"/>
        <family val="1"/>
      </rPr>
      <t>Ac Holder Name    : M.Subha Rani
Branch                      : Sivakasi
AC.NO                        : 0921101037072
IFSC Code                : CNRB0000921
Type of Account     : Savings Account</t>
    </r>
  </si>
  <si>
    <r>
      <rPr>
        <b/>
        <u/>
        <sz val="16"/>
        <color theme="0"/>
        <rFont val="Calibri"/>
        <family val="2"/>
        <scheme val="minor"/>
      </rPr>
      <t>Terms and Conditions</t>
    </r>
    <r>
      <rPr>
        <b/>
        <sz val="16"/>
        <color theme="0"/>
        <rFont val="Calibri"/>
        <family val="2"/>
        <scheme val="minor"/>
      </rPr>
      <t xml:space="preserve">
Handling &amp; Forwarding charges @ 2% and applicable Extra, Transport charges Extra,
All Price are Ex - Factory. GST Extra
 ENJOY DEEPAVALI FESTIVAL WITH SIVAKASI FIREWORKS, SIVAKASI.
THANK YOU.</t>
    </r>
    <r>
      <rPr>
        <b/>
        <sz val="16"/>
        <color indexed="8"/>
        <rFont val="Calibri"/>
        <family val="2"/>
        <scheme val="minor"/>
      </rPr>
      <t xml:space="preserve">
</t>
    </r>
  </si>
  <si>
    <t>SIVAKASI FIREWORKS - JP TRADERS PRICE LIST - 2026</t>
  </si>
  <si>
    <t>CHECK OUR PRODUCT IMAGES AND ORDER ONLINE THROUGH OUR WEBSITE LINK www.sivakasifireworkss.in</t>
  </si>
  <si>
    <t>NEW COLOR FOUNTAIN SERIOUS - 2026</t>
  </si>
  <si>
    <t>SPECIAL  COLLECTIONS - CHILDRENS</t>
  </si>
  <si>
    <r>
      <t xml:space="preserve">4" Fancy Type Double Ball Type 3  (4" </t>
    </r>
    <r>
      <rPr>
        <sz val="10"/>
        <color indexed="8"/>
        <rFont val="Cambria"/>
        <family val="1"/>
      </rPr>
      <t>டபுள் பால் 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</si>
  <si>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Type Double Ball Type 2  (4" </t>
    </r>
    <r>
      <rPr>
        <sz val="10"/>
        <color indexed="8"/>
        <rFont val="Cambria"/>
        <family val="1"/>
      </rPr>
      <t>டபுள் பால் 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</si>
  <si>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Type Double Ball Type 1   </t>
    </r>
    <r>
      <rPr>
        <sz val="11"/>
        <color indexed="8"/>
        <rFont val="Cambria"/>
        <family val="1"/>
      </rPr>
      <t xml:space="preserve">(4" </t>
    </r>
    <r>
      <rPr>
        <sz val="10"/>
        <color indexed="8"/>
        <rFont val="Cambria"/>
        <family val="1"/>
      </rPr>
      <t>டபுள் பால் வாணவெடி</t>
    </r>
    <r>
      <rPr>
        <sz val="11"/>
        <color indexed="8"/>
        <rFont val="Cambria"/>
        <family val="1"/>
      </rPr>
      <t>)</t>
    </r>
  </si>
  <si>
    <r>
      <t>4.5" Fancy Type Double Ball Type 1  (4.5" 2</t>
    </r>
    <r>
      <rPr>
        <sz val="10"/>
        <color indexed="8"/>
        <rFont val="Cambria"/>
        <family val="1"/>
      </rPr>
      <t xml:space="preserve"> வாணவெடி)</t>
    </r>
  </si>
  <si>
    <r>
      <t xml:space="preserve">3.5" Nayagara Falls (2 Pcs) (3.5" </t>
    </r>
    <r>
      <rPr>
        <sz val="10"/>
        <color indexed="8"/>
        <rFont val="Cambria"/>
        <family val="1"/>
      </rPr>
      <t>நயாகரா பால்ஸ்)</t>
    </r>
  </si>
  <si>
    <r>
      <t xml:space="preserve">240 Shots Multi Colour with Crackling </t>
    </r>
    <r>
      <rPr>
        <sz val="10"/>
        <color indexed="8"/>
        <rFont val="Cambria"/>
        <family val="1"/>
      </rPr>
      <t>(240 மல்டி கலர் ஷாட்</t>
    </r>
    <r>
      <rPr>
        <sz val="12"/>
        <color indexed="8"/>
        <rFont val="Cambria"/>
        <family val="1"/>
        <charset val="1"/>
      </rPr>
      <t>)</t>
    </r>
  </si>
  <si>
    <r>
      <t xml:space="preserve">120 Shots MultiColour with Crackling  </t>
    </r>
    <r>
      <rPr>
        <sz val="10"/>
        <color indexed="8"/>
        <rFont val="Cambria"/>
        <family val="1"/>
      </rPr>
      <t>(120 மல்டி கலர் ஷாட்)</t>
    </r>
  </si>
  <si>
    <r>
      <t xml:space="preserve">500 Shots Multi Colour with Crackling   </t>
    </r>
    <r>
      <rPr>
        <sz val="10"/>
        <color indexed="8"/>
        <rFont val="Cambria"/>
        <family val="1"/>
      </rPr>
      <t>(500 மல்டி கலர் ஷாட்</t>
    </r>
    <r>
      <rPr>
        <sz val="12"/>
        <color indexed="8"/>
        <rFont val="Cambria"/>
        <family val="1"/>
        <charset val="1"/>
      </rPr>
      <t>)</t>
    </r>
  </si>
  <si>
    <r>
      <t xml:space="preserve">10 X 10 - 100 Shot (1 Pce)(100 </t>
    </r>
    <r>
      <rPr>
        <sz val="10"/>
        <color indexed="8"/>
        <rFont val="Cambria"/>
        <family val="1"/>
      </rPr>
      <t xml:space="preserve"> வான வெடி) </t>
    </r>
  </si>
  <si>
    <r>
      <t>Wedding Serious Tyep 1 (</t>
    </r>
    <r>
      <rPr>
        <sz val="10"/>
        <color indexed="8"/>
        <rFont val="Cambria"/>
        <family val="1"/>
      </rPr>
      <t>கல்யாண வெடி</t>
    </r>
    <r>
      <rPr>
        <sz val="12"/>
        <color indexed="8"/>
        <rFont val="Cambria"/>
        <family val="1"/>
        <charset val="1"/>
      </rPr>
      <t>)</t>
    </r>
  </si>
  <si>
    <r>
      <t>Wedding Serious Tyep 2  (</t>
    </r>
    <r>
      <rPr>
        <sz val="10"/>
        <color indexed="8"/>
        <rFont val="Cambria"/>
        <family val="1"/>
      </rPr>
      <t>கல்யாண வெடி</t>
    </r>
    <r>
      <rPr>
        <sz val="12"/>
        <color indexed="8"/>
        <rFont val="Cambria"/>
        <family val="1"/>
        <charset val="1"/>
      </rPr>
      <t>)</t>
    </r>
  </si>
  <si>
    <r>
      <t>Wedding Serious Tyep 3  (</t>
    </r>
    <r>
      <rPr>
        <sz val="10"/>
        <color indexed="8"/>
        <rFont val="Cambria"/>
        <family val="1"/>
      </rPr>
      <t>கல்யாண வெடி</t>
    </r>
    <r>
      <rPr>
        <sz val="11"/>
        <color indexed="8"/>
        <rFont val="Cambria"/>
        <family val="1"/>
      </rPr>
      <t>)</t>
    </r>
  </si>
  <si>
    <r>
      <t>Anchor Ultra Deluxe (3 IN 1) (</t>
    </r>
    <r>
      <rPr>
        <sz val="10"/>
        <color indexed="8"/>
        <rFont val="Cambria"/>
        <family val="1"/>
      </rPr>
      <t>ஆன்கர் அல்ட்ரா டீலக்ஸ்</t>
    </r>
    <r>
      <rPr>
        <sz val="12"/>
        <color indexed="8"/>
        <rFont val="Cambria"/>
        <family val="1"/>
        <charset val="1"/>
      </rPr>
      <t>)</t>
    </r>
  </si>
  <si>
    <r>
      <t xml:space="preserve">21 Items (21 </t>
    </r>
    <r>
      <rPr>
        <sz val="10"/>
        <color indexed="8"/>
        <rFont val="Cambria"/>
        <family val="1"/>
      </rPr>
      <t>பொருட்கள் கிப்ட் பாக்ஸ்</t>
    </r>
    <r>
      <rPr>
        <sz val="12"/>
        <color indexed="8"/>
        <rFont val="Cambria"/>
        <family val="1"/>
        <charset val="1"/>
      </rPr>
      <t>)</t>
    </r>
  </si>
  <si>
    <r>
      <t xml:space="preserve">VIP Box </t>
    </r>
    <r>
      <rPr>
        <sz val="10"/>
        <color indexed="8"/>
        <rFont val="Cambria"/>
        <family val="1"/>
      </rPr>
      <t>( வி ஐ பி கிப்ட் பாக்ஸ்)</t>
    </r>
  </si>
  <si>
    <r>
      <t>Royal Box (</t>
    </r>
    <r>
      <rPr>
        <sz val="10"/>
        <color indexed="8"/>
        <rFont val="Cambria"/>
        <family val="1"/>
      </rPr>
      <t>ராயல் கிப்ட் பாக்ஸ்)</t>
    </r>
  </si>
  <si>
    <r>
      <t xml:space="preserve">50 Items (50 </t>
    </r>
    <r>
      <rPr>
        <sz val="10"/>
        <color indexed="8"/>
        <rFont val="Cambria"/>
        <family val="1"/>
      </rPr>
      <t>பொருட்கள் கிப்ட் பாக்ஸ்)</t>
    </r>
  </si>
  <si>
    <r>
      <t xml:space="preserve">40 Items (40 </t>
    </r>
    <r>
      <rPr>
        <sz val="10"/>
        <color indexed="8"/>
        <rFont val="Cambria"/>
        <family val="1"/>
      </rPr>
      <t>பொருட்கள் கிப்ட் பாக்ஸ்)</t>
    </r>
  </si>
  <si>
    <r>
      <t xml:space="preserve">30 Items (30 </t>
    </r>
    <r>
      <rPr>
        <sz val="10"/>
        <color indexed="8"/>
        <rFont val="Cambria"/>
        <family val="1"/>
      </rPr>
      <t>பொருட்கள் கிப்ட் பாக்ஸ்)</t>
    </r>
  </si>
  <si>
    <r>
      <t>P Simga (Laptop) (</t>
    </r>
    <r>
      <rPr>
        <sz val="10"/>
        <color indexed="8"/>
        <rFont val="Cambria"/>
        <family val="1"/>
      </rPr>
      <t>பி சிக்மா லேப்டாப்</t>
    </r>
    <r>
      <rPr>
        <sz val="12"/>
        <color indexed="8"/>
        <rFont val="Cambria"/>
        <family val="1"/>
        <charset val="1"/>
      </rPr>
      <t xml:space="preserve"> )</t>
    </r>
  </si>
  <si>
    <r>
      <t>Hunter King (6 IN 1)  (</t>
    </r>
    <r>
      <rPr>
        <sz val="10"/>
        <color indexed="8"/>
        <rFont val="Cambria"/>
        <family val="1"/>
      </rPr>
      <t>ஹண்டர் கிங்</t>
    </r>
    <r>
      <rPr>
        <sz val="12"/>
        <color indexed="8"/>
        <rFont val="Cambria"/>
        <family val="1"/>
        <charset val="1"/>
      </rPr>
      <t>)</t>
    </r>
  </si>
  <si>
    <r>
      <t>Lamba 4 K (</t>
    </r>
    <r>
      <rPr>
        <sz val="10"/>
        <color indexed="8"/>
        <rFont val="Cambria"/>
        <family val="1"/>
      </rPr>
      <t>லம்பா</t>
    </r>
    <r>
      <rPr>
        <sz val="12"/>
        <color indexed="8"/>
        <rFont val="Cambria"/>
        <family val="1"/>
        <charset val="1"/>
      </rPr>
      <t>)</t>
    </r>
  </si>
  <si>
    <r>
      <t>Serpent Egg (</t>
    </r>
    <r>
      <rPr>
        <sz val="10"/>
        <color indexed="8"/>
        <rFont val="Cambria"/>
        <family val="1"/>
      </rPr>
      <t>பாம்பு மாத்திரை)</t>
    </r>
  </si>
  <si>
    <r>
      <t>Roll Cap  (</t>
    </r>
    <r>
      <rPr>
        <sz val="10"/>
        <color indexed="8"/>
        <rFont val="Cambria"/>
        <family val="1"/>
      </rPr>
      <t>ரோல் கேப்</t>
    </r>
    <r>
      <rPr>
        <sz val="12"/>
        <color indexed="8"/>
        <rFont val="Cambria"/>
        <family val="1"/>
        <charset val="1"/>
      </rPr>
      <t>)</t>
    </r>
  </si>
  <si>
    <r>
      <t xml:space="preserve">60 Shots Multi Colour Sky Boom (60 </t>
    </r>
    <r>
      <rPr>
        <sz val="10"/>
        <color indexed="8"/>
        <rFont val="Cambria"/>
        <family val="1"/>
      </rPr>
      <t>மல்டி கலர் ஷாட்)</t>
    </r>
  </si>
  <si>
    <r>
      <t xml:space="preserve">30 Shots Multi Colour Sky Boom (30 </t>
    </r>
    <r>
      <rPr>
        <sz val="10"/>
        <color indexed="8"/>
        <rFont val="Cambria"/>
        <family val="1"/>
      </rPr>
      <t>மல்டி கலர் ஷாட்</t>
    </r>
    <r>
      <rPr>
        <sz val="12"/>
        <color indexed="8"/>
        <rFont val="Cambria"/>
        <family val="1"/>
        <charset val="1"/>
      </rPr>
      <t>)</t>
    </r>
  </si>
  <si>
    <r>
      <t xml:space="preserve">Color Smoke Shot (15 Shot) </t>
    </r>
    <r>
      <rPr>
        <sz val="10"/>
        <color indexed="8"/>
        <rFont val="Cambria"/>
        <family val="1"/>
      </rPr>
      <t xml:space="preserve">(கலர் புகை வாணவெடி) </t>
    </r>
  </si>
  <si>
    <r>
      <t xml:space="preserve">240 Shots Multi Colour  (240 </t>
    </r>
    <r>
      <rPr>
        <sz val="10"/>
        <color indexed="8"/>
        <rFont val="Cambria"/>
        <family val="1"/>
      </rPr>
      <t>மல்டி கலர் ஷாட்)</t>
    </r>
  </si>
  <si>
    <r>
      <t xml:space="preserve">120 Shots Multi Colour  (120 </t>
    </r>
    <r>
      <rPr>
        <sz val="10"/>
        <color indexed="8"/>
        <rFont val="Cambria"/>
        <family val="1"/>
      </rPr>
      <t>மல்டி கலர் ஷாட்)</t>
    </r>
  </si>
  <si>
    <r>
      <t xml:space="preserve">60 Shots Multi Colour (60 </t>
    </r>
    <r>
      <rPr>
        <sz val="10"/>
        <color indexed="8"/>
        <rFont val="Cambria"/>
        <family val="1"/>
      </rPr>
      <t>மல்டி கலர் ஷாட்)</t>
    </r>
  </si>
  <si>
    <r>
      <t xml:space="preserve">30 Shots Multi Colour  (30 </t>
    </r>
    <r>
      <rPr>
        <sz val="10"/>
        <color indexed="8"/>
        <rFont val="Cambria"/>
        <family val="1"/>
      </rPr>
      <t>மல்டி கலர் ஷாட்)</t>
    </r>
  </si>
  <si>
    <r>
      <t xml:space="preserve">1 K (1 </t>
    </r>
    <r>
      <rPr>
        <sz val="10"/>
        <color indexed="8"/>
        <rFont val="Cambria"/>
        <family val="1"/>
      </rPr>
      <t>கே</t>
    </r>
    <r>
      <rPr>
        <sz val="12"/>
        <color indexed="8"/>
        <rFont val="Cambria"/>
        <family val="1"/>
        <charset val="1"/>
      </rPr>
      <t>)</t>
    </r>
  </si>
  <si>
    <r>
      <t xml:space="preserve">5 K (5 </t>
    </r>
    <r>
      <rPr>
        <sz val="10"/>
        <color indexed="8"/>
        <rFont val="Cambria"/>
        <family val="1"/>
      </rPr>
      <t>கே</t>
    </r>
    <r>
      <rPr>
        <sz val="12"/>
        <color indexed="8"/>
        <rFont val="Cambria"/>
        <family val="1"/>
        <charset val="1"/>
      </rPr>
      <t>)</t>
    </r>
  </si>
  <si>
    <r>
      <t xml:space="preserve">10 K (10 </t>
    </r>
    <r>
      <rPr>
        <sz val="10"/>
        <color indexed="8"/>
        <rFont val="Cambria"/>
        <family val="1"/>
      </rPr>
      <t>கே</t>
    </r>
    <r>
      <rPr>
        <sz val="12"/>
        <color indexed="8"/>
        <rFont val="Cambria"/>
        <family val="1"/>
        <charset val="1"/>
      </rPr>
      <t>)</t>
    </r>
  </si>
  <si>
    <r>
      <t xml:space="preserve">100 Cell  (100 </t>
    </r>
    <r>
      <rPr>
        <sz val="10"/>
        <color indexed="8"/>
        <rFont val="Cambria"/>
        <family val="1"/>
      </rPr>
      <t>செல்)</t>
    </r>
  </si>
  <si>
    <r>
      <t xml:space="preserve">200 Cell (200 </t>
    </r>
    <r>
      <rPr>
        <sz val="10"/>
        <color indexed="8"/>
        <rFont val="Cambria"/>
        <family val="1"/>
      </rPr>
      <t>செல்</t>
    </r>
    <r>
      <rPr>
        <sz val="12"/>
        <color indexed="8"/>
        <rFont val="Cambria"/>
        <family val="1"/>
        <charset val="1"/>
      </rPr>
      <t>)</t>
    </r>
  </si>
  <si>
    <r>
      <t xml:space="preserve">2 K (2 </t>
    </r>
    <r>
      <rPr>
        <sz val="10"/>
        <color indexed="8"/>
        <rFont val="Cambria"/>
        <family val="1"/>
      </rPr>
      <t>கே</t>
    </r>
    <r>
      <rPr>
        <sz val="12"/>
        <color indexed="8"/>
        <rFont val="Cambria"/>
        <family val="1"/>
        <charset val="1"/>
      </rPr>
      <t>)</t>
    </r>
  </si>
  <si>
    <r>
      <t xml:space="preserve">2" Three Piece Packing 1 (3 Pcs)  (3  </t>
    </r>
    <r>
      <rPr>
        <sz val="10"/>
        <color indexed="8"/>
        <rFont val="Cambria"/>
        <family val="1"/>
      </rPr>
      <t>பீஸ் வாணவெடி</t>
    </r>
    <r>
      <rPr>
        <sz val="12"/>
        <color indexed="8"/>
        <rFont val="Cambria"/>
        <family val="1"/>
        <charset val="1"/>
      </rPr>
      <t xml:space="preserve">) </t>
    </r>
  </si>
  <si>
    <r>
      <t xml:space="preserve">2" Three Piece Packing 2  (3 Pcs)  (3  </t>
    </r>
    <r>
      <rPr>
        <sz val="10"/>
        <color indexed="8"/>
        <rFont val="Cambria"/>
        <family val="1"/>
      </rPr>
      <t>பீஸ் வாணவெடி</t>
    </r>
    <r>
      <rPr>
        <sz val="12"/>
        <color indexed="8"/>
        <rFont val="Cambria"/>
        <family val="1"/>
        <charset val="1"/>
      </rPr>
      <t xml:space="preserve">) </t>
    </r>
  </si>
  <si>
    <r>
      <t xml:space="preserve">2" Three Piece Packing 3  (3 Pcs)  (3  </t>
    </r>
    <r>
      <rPr>
        <sz val="10"/>
        <color indexed="8"/>
        <rFont val="Cambria"/>
        <family val="1"/>
      </rPr>
      <t>பீஸ் 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</si>
  <si>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2" Three Piece Packing 4  (3 Pcs) ( 3  </t>
    </r>
    <r>
      <rPr>
        <sz val="10"/>
        <color indexed="8"/>
        <rFont val="Cambria"/>
        <family val="1"/>
      </rPr>
      <t>பீஸ் 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</si>
  <si>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3" Fancy Type 1 (3"  </t>
    </r>
    <r>
      <rPr>
        <sz val="10"/>
        <color indexed="8"/>
        <rFont val="Cambria"/>
        <family val="1"/>
      </rPr>
      <t>வாணவெடி)</t>
    </r>
  </si>
  <si>
    <r>
      <t xml:space="preserve">3" Fancy Type 2 (3"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</si>
  <si>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3" Fancy Type 3 (3"  </t>
    </r>
    <r>
      <rPr>
        <sz val="10"/>
        <color indexed="8"/>
        <rFont val="Cambria"/>
        <family val="1"/>
      </rPr>
      <t>வாணவெடி)</t>
    </r>
  </si>
  <si>
    <r>
      <t xml:space="preserve">3" Fancy Type 4 (3"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</si>
  <si>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3" Fancy Type 5 (3"  </t>
    </r>
    <r>
      <rPr>
        <sz val="10"/>
        <color indexed="8"/>
        <rFont val="Cambria"/>
        <family val="1"/>
      </rPr>
      <t>வாணவெடி)</t>
    </r>
  </si>
  <si>
    <r>
      <t xml:space="preserve">3.5" Fancy Type 1 (3.5"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</si>
  <si>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3.5" Fancy Type 2 (3.5"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</si>
  <si>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3.5" Fancy Type 3 (3.5"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</si>
  <si>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3.5" Fancy Type 4 (3.5" </t>
    </r>
    <r>
      <rPr>
        <sz val="10"/>
        <color indexed="8"/>
        <rFont val="Cambria"/>
        <family val="1"/>
      </rPr>
      <t xml:space="preserve"> 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</si>
  <si>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3.5" Fancy Type 5 (3.5"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</si>
  <si>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3.5" Fancy Special Type 1 (3.5"  </t>
    </r>
    <r>
      <rPr>
        <sz val="10"/>
        <color indexed="8"/>
        <rFont val="Cambria"/>
        <family val="1"/>
      </rPr>
      <t>ஸ்பெஷல் வாணவெடி</t>
    </r>
    <r>
      <rPr>
        <sz val="12"/>
        <color indexed="8"/>
        <rFont val="Cambria"/>
        <family val="1"/>
        <charset val="1"/>
      </rPr>
      <t>)</t>
    </r>
  </si>
  <si>
    <r>
      <t>3.5" Fancy Special Type 2 (3.5"</t>
    </r>
    <r>
      <rPr>
        <sz val="10"/>
        <color indexed="8"/>
        <rFont val="Cambria"/>
        <family val="1"/>
      </rPr>
      <t xml:space="preserve">  ஸ்பெஷல் 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</si>
  <si>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3.5" Fancy Special Type 3 (3.5"  </t>
    </r>
    <r>
      <rPr>
        <sz val="10"/>
        <color indexed="8"/>
        <rFont val="Cambria"/>
        <family val="1"/>
      </rPr>
      <t>ஸ்பெஷல் 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</si>
  <si>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Type 1 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</si>
  <si>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Type 2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</si>
  <si>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Type 3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</si>
  <si>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Type 4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</si>
  <si>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Type 5 (4"  </t>
    </r>
    <r>
      <rPr>
        <sz val="10"/>
        <color indexed="8"/>
        <rFont val="Cambria"/>
        <family val="1"/>
      </rPr>
      <t>வாணவெடி)</t>
    </r>
  </si>
  <si>
    <r>
      <t xml:space="preserve">4" Fancy 7 Step  Type- 1  (4" 7 </t>
    </r>
    <r>
      <rPr>
        <sz val="10"/>
        <color indexed="8"/>
        <rFont val="Cambria"/>
        <family val="1"/>
      </rPr>
      <t>ஸ்டேப்வாணவெடி)</t>
    </r>
  </si>
  <si>
    <r>
      <t xml:space="preserve">4" Fancy 7 Step  Type- 2  (4" 7 </t>
    </r>
    <r>
      <rPr>
        <sz val="10"/>
        <color indexed="8"/>
        <rFont val="Cambria"/>
        <family val="1"/>
      </rPr>
      <t>ஸ்டேப்வாணவெடி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</si>
  <si>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7 Step  Type- 3  (4" 7 </t>
    </r>
    <r>
      <rPr>
        <sz val="10"/>
        <color indexed="8"/>
        <rFont val="Cambria"/>
        <family val="1"/>
      </rPr>
      <t>ஸ்டேப்வாணவெடி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</si>
  <si>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7 Step  Type- 4  (4" 7 </t>
    </r>
    <r>
      <rPr>
        <sz val="10"/>
        <color indexed="8"/>
        <rFont val="Cambria"/>
        <family val="1"/>
      </rPr>
      <t>ஸ்டேப்வாணவெடி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</si>
  <si>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7 Step  Type- 5  (4" 7 </t>
    </r>
    <r>
      <rPr>
        <sz val="10"/>
        <color indexed="8"/>
        <rFont val="Cambria"/>
        <family val="1"/>
      </rPr>
      <t>ஸ்டேப்வாணவெடி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</si>
  <si>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4.5" Fancy Type Double Ball Type 1 (4.5" 2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</si>
  <si>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3.5" Nayagara Falls (2 Pcs) (3.5" </t>
    </r>
    <r>
      <rPr>
        <sz val="10"/>
        <color indexed="8"/>
        <rFont val="Cambria"/>
        <family val="1"/>
      </rPr>
      <t>நயாகரா பால்ஸ்</t>
    </r>
    <r>
      <rPr>
        <sz val="12"/>
        <color indexed="8"/>
        <rFont val="Cambria"/>
        <family val="1"/>
        <charset val="1"/>
      </rPr>
      <t>)</t>
    </r>
  </si>
  <si>
    <r>
      <t xml:space="preserve">4" Fancy Double Piece Type 1 (2 Pcs) 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</si>
  <si>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Double Piece Type 2 (2 Pcs) 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</si>
  <si>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Double Piece Type 3 (2 Pcs) 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</si>
  <si>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4" Fancy Double Piece Type 4 (2 Pcs)  (4"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</si>
  <si>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2" Fancy Type 5  (2"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 xml:space="preserve">) </t>
    </r>
  </si>
  <si>
    <r>
      <t xml:space="preserve">2" Fancy Type 4 ( 2"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</si>
  <si>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2" Fancy Type 3  (2"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</si>
  <si>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2" Fancy Type 2  (2"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</si>
  <si>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 xml:space="preserve">2" Fancy Type 1 (2"  </t>
    </r>
    <r>
      <rPr>
        <sz val="10"/>
        <color indexed="8"/>
        <rFont val="Cambria"/>
        <family val="1"/>
      </rPr>
      <t>வாணவெடி</t>
    </r>
    <r>
      <rPr>
        <sz val="12"/>
        <color indexed="8"/>
        <rFont val="Cambria"/>
        <family val="1"/>
        <charset val="1"/>
      </rPr>
      <t>)</t>
    </r>
  </si>
  <si>
    <r>
      <t>Chotta Fancy Type 1 (</t>
    </r>
    <r>
      <rPr>
        <sz val="9"/>
        <color indexed="8"/>
        <rFont val="Cambria"/>
        <family val="1"/>
      </rPr>
      <t>சிறிய வாணவெடி</t>
    </r>
    <r>
      <rPr>
        <sz val="11"/>
        <color indexed="8"/>
        <rFont val="Cambria"/>
        <family val="1"/>
      </rPr>
      <t xml:space="preserve">) </t>
    </r>
  </si>
  <si>
    <r>
      <t>Chotta Fancy Type 2 (</t>
    </r>
    <r>
      <rPr>
        <sz val="9"/>
        <color indexed="8"/>
        <rFont val="Cambria"/>
        <family val="1"/>
      </rPr>
      <t>சிறிய வாணவெடி</t>
    </r>
    <r>
      <rPr>
        <sz val="11"/>
        <color indexed="8"/>
        <rFont val="Cambria"/>
        <family val="1"/>
      </rPr>
      <t xml:space="preserve">) </t>
    </r>
  </si>
  <si>
    <r>
      <t>Chotta Fancy Type 3 (</t>
    </r>
    <r>
      <rPr>
        <sz val="9"/>
        <color indexed="8"/>
        <rFont val="Cambria"/>
        <family val="1"/>
      </rPr>
      <t>சிறிய வாணவெடி</t>
    </r>
    <r>
      <rPr>
        <sz val="11"/>
        <color indexed="8"/>
        <rFont val="Cambria"/>
        <family val="1"/>
      </rPr>
      <t xml:space="preserve">) </t>
    </r>
  </si>
  <si>
    <r>
      <t>Chotta Fancy Type 4 (</t>
    </r>
    <r>
      <rPr>
        <sz val="9"/>
        <color indexed="8"/>
        <rFont val="Cambria"/>
        <family val="1"/>
      </rPr>
      <t>சிறிய வாணவெடி</t>
    </r>
    <r>
      <rPr>
        <sz val="11"/>
        <color indexed="8"/>
        <rFont val="Cambria"/>
        <family val="1"/>
      </rPr>
      <t xml:space="preserve">) </t>
    </r>
  </si>
  <si>
    <r>
      <t>Chotta Fancy Type 5 (</t>
    </r>
    <r>
      <rPr>
        <sz val="9"/>
        <color indexed="8"/>
        <rFont val="Cambria"/>
        <family val="1"/>
      </rPr>
      <t>சிறிய வாணவெடி</t>
    </r>
    <r>
      <rPr>
        <sz val="11"/>
        <color indexed="8"/>
        <rFont val="Cambria"/>
        <family val="1"/>
      </rPr>
      <t xml:space="preserve">) </t>
    </r>
  </si>
  <si>
    <r>
      <t>Benda Sky Shot (5 Pcs) (</t>
    </r>
    <r>
      <rPr>
        <sz val="10"/>
        <color indexed="8"/>
        <rFont val="Cambria"/>
        <family val="1"/>
      </rPr>
      <t>பென்டா வான வெடி</t>
    </r>
    <r>
      <rPr>
        <sz val="12"/>
        <color indexed="8"/>
        <rFont val="Cambria"/>
        <family val="1"/>
        <charset val="1"/>
      </rPr>
      <t xml:space="preserve">) </t>
    </r>
  </si>
  <si>
    <r>
      <t>2¾" Kuruvi  (5 Pcs) (</t>
    </r>
    <r>
      <rPr>
        <sz val="10"/>
        <color indexed="8"/>
        <rFont val="Cambria"/>
        <family val="1"/>
      </rPr>
      <t>குருவி வெடி)</t>
    </r>
  </si>
  <si>
    <r>
      <t xml:space="preserve">3½" Lakshmi  (5 Pcs)( </t>
    </r>
    <r>
      <rPr>
        <sz val="10"/>
        <color indexed="8"/>
        <rFont val="Cambria"/>
        <family val="1"/>
      </rPr>
      <t>லட்சுமி வெடி)</t>
    </r>
  </si>
  <si>
    <r>
      <t>4" Deluxe Lakshmi   (5 Pcs)</t>
    </r>
    <r>
      <rPr>
        <sz val="10"/>
        <color indexed="8"/>
        <rFont val="Cambria"/>
        <family val="1"/>
      </rPr>
      <t xml:space="preserve"> (டீலக்ஸ் லட்சுமி வெடி)</t>
    </r>
  </si>
  <si>
    <r>
      <t xml:space="preserve">4” Lakshmi  (5 Pcs) </t>
    </r>
    <r>
      <rPr>
        <sz val="10"/>
        <color indexed="8"/>
        <rFont val="Cambria"/>
        <family val="1"/>
      </rPr>
      <t>( லட்சுமி வெடி)</t>
    </r>
  </si>
  <si>
    <r>
      <t>4" Gold Lakshmi  (5 Pcs) (</t>
    </r>
    <r>
      <rPr>
        <sz val="10"/>
        <color indexed="8"/>
        <rFont val="Cambria"/>
        <family val="1"/>
      </rPr>
      <t>கோல்டு லட்சுமி வெடி)</t>
    </r>
  </si>
  <si>
    <r>
      <t xml:space="preserve">5" Laxmi  (5 Pcs) ( </t>
    </r>
    <r>
      <rPr>
        <sz val="10"/>
        <color indexed="8"/>
        <rFont val="Cambria"/>
        <family val="1"/>
      </rPr>
      <t>லட்சுமி வெடி)</t>
    </r>
  </si>
  <si>
    <r>
      <t>Zee Boom Baa  (10 Pcs)</t>
    </r>
    <r>
      <rPr>
        <sz val="10"/>
        <color indexed="8"/>
        <rFont val="Cambria"/>
        <family val="1"/>
      </rPr>
      <t>( ஜீ பூம் பா)</t>
    </r>
  </si>
  <si>
    <r>
      <t xml:space="preserve">Diamond Flash  (10 Pcs) </t>
    </r>
    <r>
      <rPr>
        <sz val="10"/>
        <color indexed="8"/>
        <rFont val="Cambria"/>
        <family val="1"/>
      </rPr>
      <t>(ஸ்டோன்)</t>
    </r>
  </si>
  <si>
    <r>
      <t xml:space="preserve">Jasik Mantra  - Lalipop (1 Pce) </t>
    </r>
    <r>
      <rPr>
        <sz val="10"/>
        <color indexed="8"/>
        <rFont val="Cambria"/>
        <family val="1"/>
      </rPr>
      <t>(லாலிபாப்)</t>
    </r>
  </si>
  <si>
    <r>
      <t>1½' Twinkling Star (10 Pcs)</t>
    </r>
    <r>
      <rPr>
        <sz val="10"/>
        <color indexed="8"/>
        <rFont val="Cambria"/>
        <family val="1"/>
      </rPr>
      <t xml:space="preserve"> (1½ சாட்டை)</t>
    </r>
  </si>
  <si>
    <r>
      <t xml:space="preserve">4' Twinkling Star  (10 Pcs) </t>
    </r>
    <r>
      <rPr>
        <sz val="10"/>
        <color indexed="8"/>
        <rFont val="Cambria"/>
        <family val="1"/>
      </rPr>
      <t>(4'சாட்டை)</t>
    </r>
  </si>
  <si>
    <r>
      <t>Amaze Digital Sound (1 Pce) (</t>
    </r>
    <r>
      <rPr>
        <sz val="10"/>
        <color indexed="8"/>
        <rFont val="Cambria"/>
        <family val="1"/>
      </rPr>
      <t>அமேஸ் டிஜிட்டல் சவுண்ட்)</t>
    </r>
  </si>
  <si>
    <r>
      <t>KIT KAT (10 Pcs)</t>
    </r>
    <r>
      <rPr>
        <sz val="10"/>
        <color indexed="8"/>
        <rFont val="Cambria"/>
        <family val="1"/>
      </rPr>
      <t xml:space="preserve"> (கிட் கேட்)</t>
    </r>
  </si>
  <si>
    <r>
      <t>Kunfu (1 Pce)</t>
    </r>
    <r>
      <rPr>
        <sz val="10"/>
        <color indexed="8"/>
        <rFont val="Cambria"/>
        <family val="1"/>
      </rPr>
      <t xml:space="preserve"> (குன்பூ)</t>
    </r>
  </si>
  <si>
    <r>
      <t xml:space="preserve">POP CORN (10 Pcs) </t>
    </r>
    <r>
      <rPr>
        <sz val="10"/>
        <color indexed="8"/>
        <rFont val="Cambria"/>
        <family val="1"/>
      </rPr>
      <t>(பாப் கார்ன்)</t>
    </r>
  </si>
  <si>
    <r>
      <t xml:space="preserve">Assorted Cartoon (10 Pcs) </t>
    </r>
    <r>
      <rPr>
        <sz val="10"/>
        <color indexed="8"/>
        <rFont val="Cambria"/>
        <family val="1"/>
      </rPr>
      <t>(அஸார்டட்  கார்ட்டூன்)</t>
    </r>
  </si>
  <si>
    <r>
      <t xml:space="preserve">Photo Flash - (5 Pcs) </t>
    </r>
    <r>
      <rPr>
        <sz val="10"/>
        <color indexed="8"/>
        <rFont val="Cambria"/>
        <family val="1"/>
      </rPr>
      <t>(போட்டோ பிளாஷ்)</t>
    </r>
  </si>
  <si>
    <r>
      <t xml:space="preserve">Ultra Pencil (3 Pcs) </t>
    </r>
    <r>
      <rPr>
        <sz val="10"/>
        <color indexed="8"/>
        <rFont val="Cambria"/>
        <family val="1"/>
      </rPr>
      <t>(அல்ட்ரா பென்சில்)</t>
    </r>
  </si>
  <si>
    <r>
      <t xml:space="preserve">Magic ButterFly  (10 Pcs) </t>
    </r>
    <r>
      <rPr>
        <sz val="10"/>
        <color indexed="8"/>
        <rFont val="Cambria"/>
        <family val="1"/>
      </rPr>
      <t>(மேஜிக் பட்டாம்பூச்சி)</t>
    </r>
  </si>
  <si>
    <r>
      <t>Gem Rook (3 Colors Smoke)</t>
    </r>
    <r>
      <rPr>
        <sz val="10"/>
        <color indexed="8"/>
        <rFont val="Cambria"/>
        <family val="1"/>
      </rPr>
      <t xml:space="preserve"> (ஜெம் ரூக்)</t>
    </r>
  </si>
  <si>
    <r>
      <t xml:space="preserve">Candy Crush (3 Pcs) </t>
    </r>
    <r>
      <rPr>
        <sz val="10"/>
        <color indexed="8"/>
        <rFont val="Cambria"/>
        <family val="1"/>
      </rPr>
      <t xml:space="preserve">(கேண்டி க்ரஸ்) </t>
    </r>
  </si>
  <si>
    <r>
      <t xml:space="preserve">Colour Smoke (3 Pcs) </t>
    </r>
    <r>
      <rPr>
        <sz val="10"/>
        <color indexed="8"/>
        <rFont val="Cambria"/>
        <family val="1"/>
      </rPr>
      <t>(கலர் ஸ்மோக்)</t>
    </r>
  </si>
  <si>
    <r>
      <t xml:space="preserve">Lazer Show (2 Pcs) </t>
    </r>
    <r>
      <rPr>
        <sz val="10"/>
        <color indexed="8"/>
        <rFont val="Cambria"/>
        <family val="1"/>
      </rPr>
      <t>(லேசர் ஷோ)</t>
    </r>
  </si>
  <si>
    <r>
      <t>2" Fountain (5 Pcs)</t>
    </r>
    <r>
      <rPr>
        <sz val="10"/>
        <color indexed="8"/>
        <rFont val="Cambria"/>
        <family val="1"/>
      </rPr>
      <t xml:space="preserve"> (2" பவுண்டைன்)</t>
    </r>
  </si>
  <si>
    <r>
      <t xml:space="preserve">TIN Fountain </t>
    </r>
    <r>
      <rPr>
        <sz val="10"/>
        <color indexed="8"/>
        <rFont val="Cambria"/>
        <family val="1"/>
      </rPr>
      <t xml:space="preserve">(டின் பவுண்டைன்) </t>
    </r>
  </si>
  <si>
    <r>
      <t>Peacock Feather Drops ( 5 Pcs)</t>
    </r>
    <r>
      <rPr>
        <sz val="10"/>
        <color indexed="8"/>
        <rFont val="Cambria"/>
        <family val="1"/>
      </rPr>
      <t xml:space="preserve"> (மயில் தோகை ட்ராப்ஸ்)</t>
    </r>
  </si>
  <si>
    <r>
      <t xml:space="preserve">7 CM Colour Sparklers (10 Pcs) (7 </t>
    </r>
    <r>
      <rPr>
        <sz val="10"/>
        <color indexed="8"/>
        <rFont val="Cambria"/>
        <family val="1"/>
      </rPr>
      <t>கலர்</t>
    </r>
    <r>
      <rPr>
        <sz val="12"/>
        <color indexed="8"/>
        <rFont val="Cambria"/>
        <family val="1"/>
        <charset val="1"/>
      </rPr>
      <t xml:space="preserve"> </t>
    </r>
    <r>
      <rPr>
        <sz val="10"/>
        <color indexed="8"/>
        <rFont val="Cambria"/>
        <family val="1"/>
      </rPr>
      <t>கம்பி மத்தாப்பு)</t>
    </r>
  </si>
  <si>
    <r>
      <t xml:space="preserve">7 CM Red or Green Sparklers (10 Pcs)(7 </t>
    </r>
    <r>
      <rPr>
        <sz val="10"/>
        <color indexed="8"/>
        <rFont val="Cambria"/>
        <family val="1"/>
      </rPr>
      <t>சிவப்பு</t>
    </r>
    <r>
      <rPr>
        <sz val="12"/>
        <color indexed="8"/>
        <rFont val="Cambria"/>
        <family val="1"/>
        <charset val="1"/>
      </rPr>
      <t xml:space="preserve"> </t>
    </r>
    <r>
      <rPr>
        <sz val="10"/>
        <color indexed="8"/>
        <rFont val="Cambria"/>
        <family val="1"/>
      </rPr>
      <t>கம்பி மத்தாப்பு)</t>
    </r>
    <r>
      <rPr>
        <sz val="12"/>
        <color indexed="8"/>
        <rFont val="Cambria"/>
        <family val="1"/>
        <charset val="1"/>
      </rPr>
      <t xml:space="preserve"> </t>
    </r>
  </si>
  <si>
    <r>
      <t xml:space="preserve">10 CM Yellow Sparklers ( </t>
    </r>
    <r>
      <rPr>
        <sz val="10"/>
        <color indexed="8"/>
        <rFont val="Cambria"/>
        <family val="1"/>
      </rPr>
      <t>10 மஞ்சள் கம்பி மத்தாப்பு)</t>
    </r>
    <r>
      <rPr>
        <sz val="12"/>
        <color indexed="8"/>
        <rFont val="Cambria"/>
        <family val="1"/>
        <charset val="1"/>
      </rPr>
      <t xml:space="preserve"> </t>
    </r>
  </si>
  <si>
    <r>
      <t>12 CM Colour Sparklers (10 Pcs) (</t>
    </r>
    <r>
      <rPr>
        <sz val="10"/>
        <color indexed="8"/>
        <rFont val="Cambria"/>
        <family val="1"/>
      </rPr>
      <t>12 கலர்கம்பி மத்தாப்பு)</t>
    </r>
    <r>
      <rPr>
        <sz val="12"/>
        <color indexed="8"/>
        <rFont val="Cambria"/>
        <family val="1"/>
        <charset val="1"/>
      </rPr>
      <t xml:space="preserve"> </t>
    </r>
  </si>
  <si>
    <r>
      <t>12 CM Green Sparklers (10 Pcs) (</t>
    </r>
    <r>
      <rPr>
        <sz val="10"/>
        <color indexed="8"/>
        <rFont val="Cambria"/>
        <family val="1"/>
      </rPr>
      <t>12 பச்சை கம்பி மத்தாப்பு)</t>
    </r>
  </si>
  <si>
    <r>
      <t>15 CM Electric Sparklers (10 Pcs) (15</t>
    </r>
    <r>
      <rPr>
        <sz val="10"/>
        <color indexed="8"/>
        <rFont val="Cambria"/>
        <family val="1"/>
      </rPr>
      <t xml:space="preserve"> ஸ்டார் கம்பி மத்தாப்பு) </t>
    </r>
  </si>
  <si>
    <r>
      <t xml:space="preserve">7 CM Electric Sparklers (10 Pcs) (7 </t>
    </r>
    <r>
      <rPr>
        <sz val="10"/>
        <color indexed="8"/>
        <rFont val="Cambria"/>
        <family val="1"/>
      </rPr>
      <t xml:space="preserve"> ஸ்டார்</t>
    </r>
    <r>
      <rPr>
        <sz val="12"/>
        <color indexed="8"/>
        <rFont val="Cambria"/>
        <family val="1"/>
        <charset val="1"/>
      </rPr>
      <t xml:space="preserve"> </t>
    </r>
    <r>
      <rPr>
        <sz val="10"/>
        <color indexed="8"/>
        <rFont val="Cambria"/>
        <family val="1"/>
      </rPr>
      <t>கம்பி மத்தாப்பு)</t>
    </r>
  </si>
  <si>
    <r>
      <t>12 CM Electric Sparklers (10 Pcs)  (</t>
    </r>
    <r>
      <rPr>
        <sz val="10"/>
        <color indexed="8"/>
        <rFont val="Cambria"/>
        <family val="1"/>
      </rPr>
      <t>12  ஸ்டார் கம்பி மத்தாப்பு)</t>
    </r>
  </si>
  <si>
    <r>
      <t>15 CM Colour Sparklers (10 Pcs) (15</t>
    </r>
    <r>
      <rPr>
        <sz val="10"/>
        <color indexed="8"/>
        <rFont val="Cambria"/>
        <family val="1"/>
      </rPr>
      <t xml:space="preserve"> கலர்கம்பி மத்தாப்பு</t>
    </r>
    <r>
      <rPr>
        <sz val="12"/>
        <color indexed="8"/>
        <rFont val="Cambria"/>
        <family val="1"/>
        <charset val="1"/>
      </rPr>
      <t>)</t>
    </r>
  </si>
  <si>
    <r>
      <t xml:space="preserve">15 CM Green Sparklers (10 Pcs) (15 </t>
    </r>
    <r>
      <rPr>
        <sz val="10"/>
        <color indexed="8"/>
        <rFont val="Cambria"/>
        <family val="1"/>
      </rPr>
      <t>பச்சை கம்பி மத்தாப்பு</t>
    </r>
    <r>
      <rPr>
        <sz val="12"/>
        <color indexed="8"/>
        <rFont val="Cambria"/>
        <family val="1"/>
        <charset val="1"/>
      </rPr>
      <t xml:space="preserve">) </t>
    </r>
  </si>
  <si>
    <r>
      <t>15 CM Red Sparklers (10 Pcs)</t>
    </r>
    <r>
      <rPr>
        <sz val="10"/>
        <color indexed="8"/>
        <rFont val="Cambria"/>
        <family val="1"/>
      </rPr>
      <t xml:space="preserve">  (15 சிவப்பு கம்பி மத்தாப்பு)  </t>
    </r>
  </si>
  <si>
    <r>
      <t>30 CM Electric Sparklers (5 Pcs) (30</t>
    </r>
    <r>
      <rPr>
        <sz val="10"/>
        <color indexed="8"/>
        <rFont val="Cambria"/>
        <family val="1"/>
      </rPr>
      <t xml:space="preserve"> ஸ்டார் கம்பி மத்தாப்பு) </t>
    </r>
  </si>
  <si>
    <r>
      <t>30 CM Colour Sparklers (5 Pcs) (30</t>
    </r>
    <r>
      <rPr>
        <sz val="10"/>
        <color indexed="8"/>
        <rFont val="Cambria"/>
        <family val="1"/>
      </rPr>
      <t xml:space="preserve"> கலர்கம்பி மத்தாப்பு</t>
    </r>
    <r>
      <rPr>
        <sz val="12"/>
        <color indexed="8"/>
        <rFont val="Cambria"/>
        <family val="1"/>
        <charset val="1"/>
      </rPr>
      <t>)</t>
    </r>
  </si>
  <si>
    <r>
      <t xml:space="preserve">30 CM Green Sparklers (5 Pcs) (30 </t>
    </r>
    <r>
      <rPr>
        <sz val="10"/>
        <color indexed="8"/>
        <rFont val="Cambria"/>
        <family val="1"/>
      </rPr>
      <t>பச்சை கம்பி மத்தாப்பு</t>
    </r>
    <r>
      <rPr>
        <sz val="12"/>
        <color indexed="8"/>
        <rFont val="Cambria"/>
        <family val="1"/>
        <charset val="1"/>
      </rPr>
      <t xml:space="preserve">) </t>
    </r>
  </si>
  <si>
    <r>
      <t>30 CM Red Sparklers (5 Pcs)</t>
    </r>
    <r>
      <rPr>
        <sz val="10"/>
        <color indexed="8"/>
        <rFont val="Cambria"/>
        <family val="1"/>
      </rPr>
      <t xml:space="preserve">  (30 சிவப்பு கம்பி மத்தாப்பு)  </t>
    </r>
  </si>
  <si>
    <r>
      <t>50 CM Electric Sparklers (5 Pcs) (50</t>
    </r>
    <r>
      <rPr>
        <sz val="10"/>
        <color indexed="8"/>
        <rFont val="Cambria"/>
        <family val="1"/>
      </rPr>
      <t xml:space="preserve"> ஸ்டார் கம்பி மத்தாப்பு) </t>
    </r>
  </si>
  <si>
    <r>
      <t>50 CM Colour Sparklers (5 Pcs) (50</t>
    </r>
    <r>
      <rPr>
        <sz val="10"/>
        <color indexed="8"/>
        <rFont val="Cambria"/>
        <family val="1"/>
      </rPr>
      <t xml:space="preserve"> கலர்கம்பி மத்தாப்பு</t>
    </r>
    <r>
      <rPr>
        <sz val="12"/>
        <color indexed="8"/>
        <rFont val="Cambria"/>
        <family val="1"/>
        <charset val="1"/>
      </rPr>
      <t>)</t>
    </r>
  </si>
  <si>
    <r>
      <t>Design Shape Sparklers (2 Pcs)  (</t>
    </r>
    <r>
      <rPr>
        <sz val="10"/>
        <color indexed="8"/>
        <rFont val="Cambria"/>
        <family val="1"/>
      </rPr>
      <t>டிசைன் கம்பி மத்தாப்பு</t>
    </r>
    <r>
      <rPr>
        <sz val="12"/>
        <color indexed="8"/>
        <rFont val="Cambria"/>
        <family val="1"/>
        <charset val="1"/>
      </rPr>
      <t xml:space="preserve">) </t>
    </r>
  </si>
  <si>
    <r>
      <t xml:space="preserve">Umbrella Sparklers (1 PC) </t>
    </r>
    <r>
      <rPr>
        <sz val="10"/>
        <color indexed="8"/>
        <rFont val="Cambria"/>
        <family val="1"/>
      </rPr>
      <t>(குடை கம்பி மத்தாப்பு)</t>
    </r>
    <r>
      <rPr>
        <sz val="12"/>
        <color indexed="8"/>
        <rFont val="Cambria"/>
        <family val="1"/>
        <charset val="1"/>
      </rPr>
      <t xml:space="preserve"> </t>
    </r>
  </si>
  <si>
    <r>
      <t>Selfi Stick (3 Pcs) (</t>
    </r>
    <r>
      <rPr>
        <sz val="10"/>
        <color indexed="8"/>
        <rFont val="Cambria"/>
        <family val="1"/>
      </rPr>
      <t>செல்பி ஸ்டிக்)</t>
    </r>
  </si>
  <si>
    <r>
      <t>Helicopter (5 Pcs) (</t>
    </r>
    <r>
      <rPr>
        <sz val="10"/>
        <color indexed="8"/>
        <rFont val="Cambria"/>
        <family val="1"/>
      </rPr>
      <t>ஹெலிகாப்டர்)</t>
    </r>
  </si>
  <si>
    <r>
      <t>Bambara Spinner (10 Pcs) (</t>
    </r>
    <r>
      <rPr>
        <sz val="10"/>
        <color indexed="8"/>
        <rFont val="Cambria"/>
        <family val="1"/>
      </rPr>
      <t xml:space="preserve">பம்பர ஸ்பின்னர்) </t>
    </r>
  </si>
  <si>
    <r>
      <t>Magic wipe (1000 Wash) (</t>
    </r>
    <r>
      <rPr>
        <sz val="10"/>
        <color indexed="8"/>
        <rFont val="Cambria"/>
        <family val="1"/>
      </rPr>
      <t>மேஜிக் வைப்)</t>
    </r>
  </si>
  <si>
    <r>
      <t>Block Money (2 Pcs) (</t>
    </r>
    <r>
      <rPr>
        <sz val="10"/>
        <color indexed="8"/>
        <rFont val="Cambria"/>
        <family val="1"/>
      </rPr>
      <t>பிளாக் மணி)</t>
    </r>
  </si>
  <si>
    <r>
      <t xml:space="preserve">Red Bijili </t>
    </r>
    <r>
      <rPr>
        <sz val="10"/>
        <color indexed="8"/>
        <rFont val="Cambria"/>
        <family val="1"/>
      </rPr>
      <t xml:space="preserve"> (சிவப்பு பிஜிலி) </t>
    </r>
  </si>
  <si>
    <r>
      <t xml:space="preserve">Gold Bijili </t>
    </r>
    <r>
      <rPr>
        <sz val="10"/>
        <color indexed="8"/>
        <rFont val="Cambria"/>
        <family val="1"/>
      </rPr>
      <t>(கோல்ட் பிஜிலி)</t>
    </r>
    <r>
      <rPr>
        <sz val="12"/>
        <color indexed="8"/>
        <rFont val="Cambria"/>
        <family val="1"/>
        <charset val="1"/>
      </rPr>
      <t xml:space="preserve"> </t>
    </r>
  </si>
  <si>
    <r>
      <t>Bullet Bomb (10 Pcs) (</t>
    </r>
    <r>
      <rPr>
        <sz val="10"/>
        <color indexed="8"/>
        <rFont val="Cambria"/>
        <family val="1"/>
      </rPr>
      <t>புல்லட் பாம்)</t>
    </r>
    <r>
      <rPr>
        <sz val="12"/>
        <color indexed="8"/>
        <rFont val="Cambria"/>
        <family val="1"/>
        <charset val="1"/>
      </rPr>
      <t xml:space="preserve"> </t>
    </r>
  </si>
  <si>
    <r>
      <t>Hydro Bomb (10 Pcs) (</t>
    </r>
    <r>
      <rPr>
        <sz val="10"/>
        <color indexed="8"/>
        <rFont val="Cambria"/>
        <family val="1"/>
      </rPr>
      <t xml:space="preserve">ஹைட்ரோ பாம்) </t>
    </r>
  </si>
  <si>
    <r>
      <t xml:space="preserve">Classic of King (10 Pcs) </t>
    </r>
    <r>
      <rPr>
        <sz val="10"/>
        <color indexed="8"/>
        <rFont val="Cambria"/>
        <family val="1"/>
      </rPr>
      <t>(கிளாசிக் பாம்</t>
    </r>
    <r>
      <rPr>
        <sz val="12"/>
        <color indexed="8"/>
        <rFont val="Cambria"/>
        <family val="1"/>
        <charset val="1"/>
      </rPr>
      <t xml:space="preserve">) </t>
    </r>
  </si>
  <si>
    <r>
      <t xml:space="preserve"> 7 Play Bomb (10 Pcs) (</t>
    </r>
    <r>
      <rPr>
        <sz val="10"/>
        <color indexed="8"/>
        <rFont val="Cambria"/>
        <family val="1"/>
      </rPr>
      <t>7 பிலே பாம்</t>
    </r>
    <r>
      <rPr>
        <sz val="12"/>
        <color indexed="8"/>
        <rFont val="Cambria"/>
        <family val="1"/>
        <charset val="1"/>
      </rPr>
      <t xml:space="preserve">)   </t>
    </r>
  </si>
  <si>
    <r>
      <t>Ground Chakkar Big (10 Pcs)  (</t>
    </r>
    <r>
      <rPr>
        <sz val="10"/>
        <color indexed="8"/>
        <rFont val="Cambria"/>
        <family val="1"/>
      </rPr>
      <t xml:space="preserve">தரை சக்கரம் சிறியது) </t>
    </r>
  </si>
  <si>
    <r>
      <t>Ground Chakkar Special (10 Pcs) (</t>
    </r>
    <r>
      <rPr>
        <sz val="10"/>
        <color indexed="8"/>
        <rFont val="Cambria"/>
        <family val="1"/>
      </rPr>
      <t>தரை சக்கரம் ஸ்பெஷல்</t>
    </r>
    <r>
      <rPr>
        <sz val="12"/>
        <color indexed="8"/>
        <rFont val="Cambria"/>
        <family val="1"/>
        <charset val="1"/>
      </rPr>
      <t xml:space="preserve">) </t>
    </r>
  </si>
  <si>
    <r>
      <t>Ground Chakkar Deluxe (10 Pcs) (</t>
    </r>
    <r>
      <rPr>
        <sz val="10"/>
        <color indexed="8"/>
        <rFont val="Cambria"/>
        <family val="1"/>
      </rPr>
      <t>தரை சக்கரம் டீலக்ஸ்</t>
    </r>
    <r>
      <rPr>
        <sz val="12"/>
        <color indexed="8"/>
        <rFont val="Cambria"/>
        <family val="1"/>
        <charset val="1"/>
      </rPr>
      <t>)</t>
    </r>
  </si>
  <si>
    <r>
      <t>Ground Chakkar Deluxe Plastic (10 Pcs) (</t>
    </r>
    <r>
      <rPr>
        <sz val="10"/>
        <color indexed="8"/>
        <rFont val="Cambria"/>
        <family val="1"/>
      </rPr>
      <t>தரை சக்கரம் டீலக்ஸ்)</t>
    </r>
    <r>
      <rPr>
        <sz val="12"/>
        <color indexed="8"/>
        <rFont val="Cambria"/>
        <family val="1"/>
        <charset val="1"/>
      </rPr>
      <t xml:space="preserve"> </t>
    </r>
  </si>
  <si>
    <r>
      <t>Disco Wheel (5 Pcs) (</t>
    </r>
    <r>
      <rPr>
        <sz val="10"/>
        <color indexed="8"/>
        <rFont val="Cambria"/>
        <family val="1"/>
      </rPr>
      <t>டிஸ்கோ வீல்</t>
    </r>
    <r>
      <rPr>
        <sz val="12"/>
        <color indexed="8"/>
        <rFont val="Cambria"/>
        <family val="1"/>
        <charset val="1"/>
      </rPr>
      <t>)</t>
    </r>
  </si>
  <si>
    <r>
      <t xml:space="preserve">4 X 4 Wheel  (5 Pcs)  (4X4 </t>
    </r>
    <r>
      <rPr>
        <sz val="10"/>
        <color indexed="8"/>
        <rFont val="Cambria"/>
        <family val="1"/>
      </rPr>
      <t>வீல்</t>
    </r>
    <r>
      <rPr>
        <sz val="12"/>
        <color indexed="8"/>
        <rFont val="Cambria"/>
        <family val="1"/>
        <charset val="1"/>
      </rPr>
      <t>)</t>
    </r>
  </si>
  <si>
    <r>
      <t>Tinto Wheel (5 Pcs) (Ayyan) (</t>
    </r>
    <r>
      <rPr>
        <sz val="10"/>
        <color indexed="8"/>
        <rFont val="Cambria"/>
        <family val="1"/>
      </rPr>
      <t>டின்டூ வீல்</t>
    </r>
    <r>
      <rPr>
        <sz val="12"/>
        <color indexed="8"/>
        <rFont val="Cambria"/>
        <family val="1"/>
        <charset val="1"/>
      </rPr>
      <t>)</t>
    </r>
  </si>
  <si>
    <r>
      <t>Whistling Wheel (5 Pcs) (</t>
    </r>
    <r>
      <rPr>
        <sz val="10"/>
        <color indexed="8"/>
        <rFont val="Cambria"/>
        <family val="1"/>
      </rPr>
      <t>விசிலிங் வீல்</t>
    </r>
    <r>
      <rPr>
        <sz val="12"/>
        <color indexed="8"/>
        <rFont val="Cambria"/>
        <family val="1"/>
        <charset val="1"/>
      </rPr>
      <t>)</t>
    </r>
  </si>
  <si>
    <r>
      <t>Wire Chakkar (10 Pcs) (</t>
    </r>
    <r>
      <rPr>
        <sz val="10"/>
        <color indexed="8"/>
        <rFont val="Cambria"/>
        <family val="1"/>
      </rPr>
      <t>வயர் சக்கரம்)</t>
    </r>
  </si>
  <si>
    <r>
      <t>Flower Pots Small (10 Pcs) (</t>
    </r>
    <r>
      <rPr>
        <sz val="10"/>
        <color indexed="8"/>
        <rFont val="Cambria"/>
        <family val="1"/>
      </rPr>
      <t>பூந்தொட்டி சிறியது</t>
    </r>
    <r>
      <rPr>
        <sz val="12"/>
        <color indexed="8"/>
        <rFont val="Cambria"/>
        <family val="1"/>
        <charset val="1"/>
      </rPr>
      <t xml:space="preserve">) </t>
    </r>
  </si>
  <si>
    <r>
      <t>Flower Pots Big (10 Pcs) (</t>
    </r>
    <r>
      <rPr>
        <sz val="10"/>
        <color indexed="8"/>
        <rFont val="Cambria"/>
        <family val="1"/>
      </rPr>
      <t>பூந்தொட்டி பிக்</t>
    </r>
    <r>
      <rPr>
        <sz val="12"/>
        <color indexed="8"/>
        <rFont val="Cambria"/>
        <family val="1"/>
        <charset val="1"/>
      </rPr>
      <t>)</t>
    </r>
  </si>
  <si>
    <r>
      <t>Flower Pots Special (10 Pcs) (</t>
    </r>
    <r>
      <rPr>
        <sz val="10"/>
        <color indexed="8"/>
        <rFont val="Cambria"/>
        <family val="1"/>
      </rPr>
      <t>பூந்தொட்டி ஸ்பெஷல்)</t>
    </r>
  </si>
  <si>
    <r>
      <t>Flower Pots Asoka (10 Pcs) (</t>
    </r>
    <r>
      <rPr>
        <sz val="10"/>
        <color indexed="8"/>
        <rFont val="Cambria"/>
        <family val="1"/>
      </rPr>
      <t>பூந்தொட்டி அசோகா)</t>
    </r>
  </si>
  <si>
    <r>
      <t>Colour Kotti (10 Pcs) (</t>
    </r>
    <r>
      <rPr>
        <sz val="10"/>
        <color indexed="8"/>
        <rFont val="Cambria"/>
        <family val="1"/>
      </rPr>
      <t>கலர் கோட்டி</t>
    </r>
    <r>
      <rPr>
        <sz val="12"/>
        <color indexed="8"/>
        <rFont val="Cambria"/>
        <family val="1"/>
        <charset val="1"/>
      </rPr>
      <t>)</t>
    </r>
  </si>
  <si>
    <r>
      <t>Flower Pots Super Deluxe (2 Pcs) (</t>
    </r>
    <r>
      <rPr>
        <sz val="10"/>
        <color indexed="8"/>
        <rFont val="Cambria"/>
        <family val="1"/>
      </rPr>
      <t>பூந்தொட்டி டீலக்ஸ்)</t>
    </r>
  </si>
  <si>
    <r>
      <t>Flower Pots  Deluxe (5 Pcs) (</t>
    </r>
    <r>
      <rPr>
        <sz val="10"/>
        <color indexed="8"/>
        <rFont val="Cambria"/>
        <family val="1"/>
      </rPr>
      <t>பூந்தொட்டி டீலக்ஸ்</t>
    </r>
    <r>
      <rPr>
        <sz val="12"/>
        <color indexed="8"/>
        <rFont val="Cambria"/>
        <family val="1"/>
        <charset val="1"/>
      </rPr>
      <t>)</t>
    </r>
  </si>
  <si>
    <r>
      <t>Colour Mega (10 Pcs) (</t>
    </r>
    <r>
      <rPr>
        <sz val="10"/>
        <color indexed="8"/>
        <rFont val="Cambria"/>
        <family val="1"/>
      </rPr>
      <t>கலர் மெகா</t>
    </r>
    <r>
      <rPr>
        <sz val="12"/>
        <color indexed="8"/>
        <rFont val="Cambria"/>
        <family val="1"/>
        <charset val="1"/>
      </rPr>
      <t>)</t>
    </r>
  </si>
  <si>
    <r>
      <t>Baby Rocket  (10 Pcs)(</t>
    </r>
    <r>
      <rPr>
        <sz val="10"/>
        <color indexed="8"/>
        <rFont val="Cambria"/>
        <family val="1"/>
      </rPr>
      <t>பேபி ராக்கெட்</t>
    </r>
    <r>
      <rPr>
        <sz val="12"/>
        <color indexed="8"/>
        <rFont val="Cambria"/>
        <family val="1"/>
        <charset val="1"/>
      </rPr>
      <t>)</t>
    </r>
  </si>
  <si>
    <r>
      <t>Rocket Bomb  (10 Pcs) (</t>
    </r>
    <r>
      <rPr>
        <sz val="10"/>
        <color indexed="8"/>
        <rFont val="Cambria"/>
        <family val="1"/>
      </rPr>
      <t>ராக்கெட் பாம்</t>
    </r>
    <r>
      <rPr>
        <sz val="12"/>
        <color indexed="8"/>
        <rFont val="Cambria"/>
        <family val="1"/>
        <charset val="1"/>
      </rPr>
      <t>)</t>
    </r>
  </si>
  <si>
    <r>
      <t>2 Sound Rocket  (10 Pcs) (2</t>
    </r>
    <r>
      <rPr>
        <sz val="10"/>
        <color indexed="8"/>
        <rFont val="Cambria"/>
        <family val="1"/>
      </rPr>
      <t xml:space="preserve"> சவுண்ட் ராக்கெட்)</t>
    </r>
  </si>
  <si>
    <r>
      <t>Whistling Rocket  (10 Pcs) (</t>
    </r>
    <r>
      <rPr>
        <sz val="10"/>
        <rFont val="Cambria"/>
        <family val="1"/>
      </rPr>
      <t>விசிலிங் ராக்கெட்</t>
    </r>
    <r>
      <rPr>
        <sz val="12"/>
        <rFont val="Cambria"/>
        <family val="1"/>
        <charset val="1"/>
      </rPr>
      <t>)</t>
    </r>
  </si>
  <si>
    <r>
      <t>Siren (3 Pcs) (</t>
    </r>
    <r>
      <rPr>
        <sz val="10"/>
        <color indexed="8"/>
        <rFont val="Cambria"/>
        <family val="1"/>
      </rPr>
      <t>சைரன்)</t>
    </r>
  </si>
  <si>
    <r>
      <t xml:space="preserve">7 Shot (5 Pcs ) (7 </t>
    </r>
    <r>
      <rPr>
        <sz val="10"/>
        <color indexed="8"/>
        <rFont val="Cambria"/>
        <family val="1"/>
      </rPr>
      <t>ஷாட்</t>
    </r>
    <r>
      <rPr>
        <sz val="12"/>
        <color indexed="8"/>
        <rFont val="Cambria"/>
        <family val="1"/>
        <charset val="1"/>
      </rPr>
      <t>)</t>
    </r>
  </si>
  <si>
    <r>
      <t xml:space="preserve">12 Shot Rider (12 </t>
    </r>
    <r>
      <rPr>
        <sz val="10"/>
        <color indexed="8"/>
        <rFont val="Cambria"/>
        <family val="1"/>
      </rPr>
      <t>ஷாட் ரைடர்</t>
    </r>
    <r>
      <rPr>
        <sz val="12"/>
        <color indexed="8"/>
        <rFont val="Cambria"/>
        <family val="1"/>
        <charset val="1"/>
      </rPr>
      <t>)</t>
    </r>
  </si>
  <si>
    <r>
      <t xml:space="preserve">12 Shots Rider with color (12 </t>
    </r>
    <r>
      <rPr>
        <sz val="10"/>
        <color indexed="8"/>
        <rFont val="Cambria"/>
        <family val="1"/>
      </rPr>
      <t>ஷாட் ரைடர் கலர்</t>
    </r>
    <r>
      <rPr>
        <sz val="12"/>
        <color indexed="8"/>
        <rFont val="Cambria"/>
        <family val="1"/>
        <charset val="1"/>
      </rPr>
      <t>)</t>
    </r>
  </si>
  <si>
    <r>
      <t xml:space="preserve">25 Shots Rider (25 </t>
    </r>
    <r>
      <rPr>
        <sz val="10"/>
        <color indexed="8"/>
        <rFont val="Cambria"/>
        <family val="1"/>
      </rPr>
      <t>ஷாட் ரைடர்</t>
    </r>
    <r>
      <rPr>
        <sz val="12"/>
        <color indexed="8"/>
        <rFont val="Cambria"/>
        <family val="1"/>
        <charset val="1"/>
      </rPr>
      <t>)</t>
    </r>
  </si>
  <si>
    <r>
      <t xml:space="preserve">Golden Drops (5 Pcs)( </t>
    </r>
    <r>
      <rPr>
        <sz val="10"/>
        <color indexed="8"/>
        <rFont val="Cambria"/>
        <family val="1"/>
      </rPr>
      <t>கோல்டன் ட்ராப்ஸ்)</t>
    </r>
  </si>
  <si>
    <r>
      <t>Sun Light (5 Pcs) (</t>
    </r>
    <r>
      <rPr>
        <sz val="10"/>
        <color indexed="8"/>
        <rFont val="Cambria"/>
        <family val="1"/>
      </rPr>
      <t>சன் லைட்)</t>
    </r>
  </si>
  <si>
    <r>
      <t>Moon Light (5 Pcs) (</t>
    </r>
    <r>
      <rPr>
        <sz val="10"/>
        <color indexed="8"/>
        <rFont val="Cambria"/>
        <family val="1"/>
      </rPr>
      <t>மூன் லைட்)</t>
    </r>
  </si>
  <si>
    <r>
      <t>Chota Beem ( 3Pcs) (</t>
    </r>
    <r>
      <rPr>
        <sz val="10"/>
        <color indexed="8"/>
        <rFont val="Cambria"/>
        <family val="1"/>
      </rPr>
      <t>சோட்டா பீம்)</t>
    </r>
  </si>
  <si>
    <r>
      <t>3" Fountain (5 Pcs) (</t>
    </r>
    <r>
      <rPr>
        <sz val="10"/>
        <color indexed="8"/>
        <rFont val="Cambria"/>
        <family val="1"/>
      </rPr>
      <t>பவுண்டைன்)</t>
    </r>
  </si>
  <si>
    <r>
      <t>Peacock  (</t>
    </r>
    <r>
      <rPr>
        <sz val="10"/>
        <color indexed="8"/>
        <rFont val="Cambria"/>
        <family val="1"/>
      </rPr>
      <t>மயில்)</t>
    </r>
  </si>
  <si>
    <r>
      <t>Fire Splendor or Inky Pinky (1 Pcs) (</t>
    </r>
    <r>
      <rPr>
        <sz val="10"/>
        <color indexed="8"/>
        <rFont val="Cambria"/>
        <family val="1"/>
      </rPr>
      <t>பயர் ஸ்பிளெண்டர்)</t>
    </r>
  </si>
  <si>
    <r>
      <t>Minions or Jelly (5 Pcs) (</t>
    </r>
    <r>
      <rPr>
        <sz val="10"/>
        <color indexed="8"/>
        <rFont val="Cambria"/>
        <family val="1"/>
      </rPr>
      <t>ஜெல்லி)</t>
    </r>
  </si>
  <si>
    <r>
      <t>Jungle Serious ( 1 Pce) (</t>
    </r>
    <r>
      <rPr>
        <sz val="10"/>
        <color indexed="8"/>
        <rFont val="Cambria"/>
        <family val="1"/>
      </rPr>
      <t>ஜங்கிள் சீரியஸ்)</t>
    </r>
  </si>
  <si>
    <r>
      <t>Wonder 3 in 1 (1Pce) (</t>
    </r>
    <r>
      <rPr>
        <sz val="10"/>
        <color indexed="8"/>
        <rFont val="Cambria"/>
        <family val="1"/>
      </rPr>
      <t>ஒண்டர் 3 இன் 1)</t>
    </r>
  </si>
  <si>
    <r>
      <t>Tri Colour Fountain (5 Pcs) (</t>
    </r>
    <r>
      <rPr>
        <sz val="10"/>
        <color indexed="8"/>
        <rFont val="Cambria"/>
        <family val="1"/>
      </rPr>
      <t>ட்ரை கலர் பவுண்டைன்)</t>
    </r>
  </si>
  <si>
    <r>
      <t xml:space="preserve">Avengers (5 Pcs)( </t>
    </r>
    <r>
      <rPr>
        <sz val="10"/>
        <color indexed="8"/>
        <rFont val="Cambria"/>
        <family val="1"/>
      </rPr>
      <t>அவென்ஜர்ஸ்)</t>
    </r>
  </si>
  <si>
    <r>
      <t>Mega Star (3 Pcs) (</t>
    </r>
    <r>
      <rPr>
        <sz val="10"/>
        <color indexed="8"/>
        <rFont val="Cambria"/>
        <family val="1"/>
      </rPr>
      <t>மெகா ஸ்டார்)</t>
    </r>
  </si>
  <si>
    <r>
      <t>Bada Peacock (</t>
    </r>
    <r>
      <rPr>
        <sz val="10"/>
        <color indexed="8"/>
        <rFont val="Cambria"/>
        <family val="1"/>
      </rPr>
      <t>படா மயில்)</t>
    </r>
  </si>
  <si>
    <r>
      <t>Cylinder Bomb (</t>
    </r>
    <r>
      <rPr>
        <sz val="10"/>
        <color indexed="8"/>
        <rFont val="Cambria"/>
        <family val="1"/>
      </rPr>
      <t xml:space="preserve">சிலிண்டர் வெடி) </t>
    </r>
  </si>
  <si>
    <r>
      <t>Paper Bomb2 (</t>
    </r>
    <r>
      <rPr>
        <sz val="10"/>
        <color indexed="8"/>
        <rFont val="Cambria"/>
        <family val="1"/>
      </rPr>
      <t>பேப்பர் வெடி)</t>
    </r>
  </si>
  <si>
    <r>
      <t>Paper Bomb1 (</t>
    </r>
    <r>
      <rPr>
        <sz val="10"/>
        <color indexed="8"/>
        <rFont val="Cambria"/>
        <family val="1"/>
      </rPr>
      <t xml:space="preserve">பேப்பர் வெடி) </t>
    </r>
  </si>
  <si>
    <r>
      <t>Paper Bomb3 (</t>
    </r>
    <r>
      <rPr>
        <sz val="10"/>
        <color indexed="8"/>
        <rFont val="Cambria"/>
        <family val="1"/>
      </rPr>
      <t xml:space="preserve">பேப்பர் வெடி) </t>
    </r>
  </si>
  <si>
    <r>
      <t>Children's Combo Pack  (</t>
    </r>
    <r>
      <rPr>
        <sz val="10"/>
        <color indexed="8"/>
        <rFont val="Cambria"/>
        <family val="1"/>
      </rPr>
      <t>குழந்தைகள் காம்போ பேக்)</t>
    </r>
  </si>
  <si>
    <r>
      <t>Adults Combo Pack (</t>
    </r>
    <r>
      <rPr>
        <sz val="10"/>
        <color indexed="8"/>
        <rFont val="Cambria"/>
        <family val="1"/>
      </rPr>
      <t>பெரியவர்கள் காம்போ பேக்)</t>
    </r>
  </si>
  <si>
    <r>
      <t>Family Combo Pack (</t>
    </r>
    <r>
      <rPr>
        <sz val="10"/>
        <color indexed="8"/>
        <rFont val="Cambria"/>
        <family val="1"/>
      </rPr>
      <t>குடும்பம் காம்போ பேக்)</t>
    </r>
  </si>
  <si>
    <r>
      <t xml:space="preserve">Night Combo Pack </t>
    </r>
    <r>
      <rPr>
        <sz val="10"/>
        <color indexed="8"/>
        <rFont val="Cambria"/>
        <family val="1"/>
      </rPr>
      <t>(இரவு காம்போ பேக்)</t>
    </r>
  </si>
  <si>
    <r>
      <rPr>
        <b/>
        <sz val="20"/>
        <color theme="0"/>
        <rFont val="Calibri"/>
        <family val="2"/>
      </rPr>
      <t xml:space="preserve"> </t>
    </r>
    <r>
      <rPr>
        <b/>
        <sz val="16"/>
        <color theme="0"/>
        <rFont val="Calibri"/>
        <family val="2"/>
      </rPr>
      <t xml:space="preserve">Requirements  கலத்தில் உங்கள் தேவைகளை நிரப்பவும் </t>
    </r>
    <r>
      <rPr>
        <b/>
        <sz val="16"/>
        <color rgb="FFFFFF00"/>
        <rFont val="Calibri"/>
        <family val="2"/>
      </rPr>
      <t xml:space="preserve"> (Yellow Colour)</t>
    </r>
  </si>
  <si>
    <r>
      <rPr>
        <b/>
        <sz val="14"/>
        <color rgb="FF0000CC"/>
        <rFont val="Americana-ExtraBold"/>
      </rPr>
      <t xml:space="preserve">
OUR BRAND 
LOGO'S</t>
    </r>
    <r>
      <rPr>
        <b/>
        <sz val="16"/>
        <color indexed="8"/>
        <rFont val="Americana-ExtraBold"/>
      </rPr>
      <t xml:space="preserve">
</t>
    </r>
    <r>
      <rPr>
        <b/>
        <sz val="22"/>
        <color indexed="8"/>
        <rFont val="Academy Engraved LET"/>
      </rPr>
      <t xml:space="preserve">
</t>
    </r>
  </si>
  <si>
    <r>
      <rPr>
        <b/>
        <sz val="15"/>
        <color theme="0"/>
        <rFont val="AdLib Wd"/>
      </rPr>
      <t>80</t>
    </r>
    <r>
      <rPr>
        <b/>
        <sz val="15"/>
        <color theme="0"/>
        <rFont val="Albertus Extra Bold"/>
        <family val="2"/>
      </rPr>
      <t xml:space="preserve">%
Discount
Price </t>
    </r>
  </si>
  <si>
    <r>
      <t xml:space="preserve">        </t>
    </r>
    <r>
      <rPr>
        <b/>
        <sz val="9"/>
        <rFont val="Ka Kannam"/>
        <family val="5"/>
        <charset val="1"/>
      </rPr>
      <t xml:space="preserve">          </t>
    </r>
    <r>
      <rPr>
        <b/>
        <sz val="10"/>
        <rFont val="Ka Kannam"/>
        <family val="5"/>
        <charset val="1"/>
      </rPr>
      <t xml:space="preserve">                                   </t>
    </r>
    <r>
      <rPr>
        <b/>
        <sz val="10"/>
        <color theme="0"/>
        <rFont val="Ka Kannam"/>
        <family val="5"/>
        <charset val="1"/>
      </rPr>
      <t xml:space="preserve"> </t>
    </r>
    <r>
      <rPr>
        <b/>
        <sz val="11"/>
        <color rgb="FF66FF33"/>
        <rFont val="Ka Kannam"/>
        <family val="5"/>
        <charset val="1"/>
      </rPr>
      <t xml:space="preserve"> </t>
    </r>
    <r>
      <rPr>
        <b/>
        <sz val="11"/>
        <color theme="0"/>
        <rFont val="Ka Kannam"/>
        <family val="5"/>
      </rPr>
      <t>卐</t>
    </r>
    <r>
      <rPr>
        <b/>
        <sz val="11"/>
        <color rgb="FF66FF33"/>
        <rFont val="Ka Kannam"/>
        <family val="5"/>
        <charset val="1"/>
      </rPr>
      <t xml:space="preserve"> </t>
    </r>
    <r>
      <rPr>
        <b/>
        <sz val="11"/>
        <color theme="0"/>
        <rFont val="Cambria"/>
        <family val="1"/>
      </rPr>
      <t xml:space="preserve">SRI KOODAMUDAYA AYYANAR THUNAI  卐       </t>
    </r>
    <r>
      <rPr>
        <b/>
        <sz val="8"/>
        <color theme="0"/>
        <rFont val="Cambria"/>
        <family val="1"/>
      </rPr>
      <t xml:space="preserve">         
                                                </t>
    </r>
    <r>
      <rPr>
        <b/>
        <sz val="12"/>
        <color theme="0"/>
        <rFont val="Cambria"/>
        <family val="1"/>
      </rPr>
      <t xml:space="preserve">       </t>
    </r>
    <r>
      <rPr>
        <b/>
        <sz val="14"/>
        <color theme="0"/>
        <rFont val="Cambria"/>
        <family val="1"/>
      </rPr>
      <t>www.sivakasifireworkss.in</t>
    </r>
    <r>
      <rPr>
        <b/>
        <sz val="8"/>
        <color theme="0"/>
        <rFont val="Cambria"/>
        <family val="1"/>
      </rPr>
      <t xml:space="preserve">                                                   </t>
    </r>
    <r>
      <rPr>
        <b/>
        <sz val="13"/>
        <color theme="0"/>
        <rFont val="Cambria"/>
        <family val="1"/>
      </rPr>
      <t>GSTIN : 33AVXPT5540Q1ZH</t>
    </r>
    <r>
      <rPr>
        <b/>
        <sz val="8"/>
        <color theme="0"/>
        <rFont val="Cambria"/>
        <family val="1"/>
      </rPr>
      <t xml:space="preserve">
                                                        </t>
    </r>
    <r>
      <rPr>
        <b/>
        <sz val="12"/>
        <color theme="0"/>
        <rFont val="Cambria"/>
        <family val="1"/>
      </rPr>
      <t xml:space="preserve">Email : marketing.jpt@gmail.com                                                </t>
    </r>
    <r>
      <rPr>
        <b/>
        <sz val="13"/>
        <color theme="0"/>
        <rFont val="Cambria"/>
        <family val="1"/>
      </rPr>
      <t>Cell      : 99420 15722
                                                                                                                                                                                               : 81441 33922</t>
    </r>
    <r>
      <rPr>
        <b/>
        <sz val="12"/>
        <color theme="0"/>
        <rFont val="Cambria"/>
        <family val="1"/>
        <charset val="1"/>
      </rPr>
      <t xml:space="preserve">
</t>
    </r>
    <r>
      <rPr>
        <b/>
        <sz val="8"/>
        <color theme="0"/>
        <rFont val="Cambria"/>
        <family val="1"/>
        <charset val="1"/>
      </rPr>
      <t xml:space="preserve">                                                                               </t>
    </r>
    <r>
      <rPr>
        <b/>
        <sz val="41"/>
        <color theme="0"/>
        <rFont val="Candy Cane Match"/>
      </rPr>
      <t>SIVAKASI FIREWORKS</t>
    </r>
    <r>
      <rPr>
        <b/>
        <sz val="22"/>
        <rFont val="Academy Engraved LET"/>
      </rPr>
      <t xml:space="preserve">
                                 </t>
    </r>
    <r>
      <rPr>
        <b/>
        <sz val="11"/>
        <rFont val="ADMUI3Lg"/>
      </rPr>
      <t xml:space="preserve">          </t>
    </r>
    <r>
      <rPr>
        <b/>
        <sz val="12"/>
        <rFont val="Cambria"/>
        <family val="1"/>
        <charset val="1"/>
      </rPr>
      <t xml:space="preserve">
</t>
    </r>
    <r>
      <rPr>
        <b/>
        <sz val="12"/>
        <rFont val="AcanthusSSK"/>
      </rPr>
      <t xml:space="preserve">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</si>
</sst>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_ * #,##0.00_ ;_ * \-#,##0.00_ ;_ * &quot;-&quot;??_ ;_ @_ "/>
  </numFmts>
  <fonts count="80"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0.5"/>
      <color indexed="8"/>
      <name val="Calibri"/>
      <family val="2"/>
      <charset val="1"/>
    </font>
    <font>
      <sz val="11"/>
      <name val="Calibri"/>
      <family val="2"/>
      <charset val="1"/>
    </font>
    <font>
      <b/>
      <sz val="18"/>
      <color indexed="8"/>
      <name val="Calibri"/>
      <family val="2"/>
      <charset val="1"/>
    </font>
    <font>
      <b/>
      <sz val="18"/>
      <name val="Calibri"/>
      <family val="2"/>
      <charset val="1"/>
    </font>
    <font>
      <b/>
      <sz val="9"/>
      <color indexed="9"/>
      <name val="Ka Kannam"/>
      <family val="5"/>
      <charset val="1"/>
    </font>
    <font>
      <b/>
      <sz val="9"/>
      <name val="Ka Kannam"/>
      <family val="5"/>
      <charset val="1"/>
    </font>
    <font>
      <b/>
      <sz val="10"/>
      <name val="Ka Kannam"/>
      <family val="5"/>
      <charset val="1"/>
    </font>
    <font>
      <b/>
      <sz val="12"/>
      <name val="Cambria"/>
      <family val="1"/>
      <charset val="1"/>
    </font>
    <font>
      <b/>
      <sz val="22"/>
      <name val="Academy Engraved LET"/>
    </font>
    <font>
      <b/>
      <sz val="11"/>
      <name val="ADMUI3Lg"/>
    </font>
    <font>
      <b/>
      <sz val="12"/>
      <name val="AcanthusSSK"/>
    </font>
    <font>
      <u/>
      <sz val="11"/>
      <color indexed="12"/>
      <name val="Calibri"/>
      <family val="2"/>
      <charset val="1"/>
    </font>
    <font>
      <b/>
      <sz val="16"/>
      <color indexed="8"/>
      <name val="Americana-ExtraBold"/>
    </font>
    <font>
      <b/>
      <sz val="22"/>
      <color indexed="8"/>
      <name val="Academy Engraved LET"/>
    </font>
    <font>
      <b/>
      <sz val="12"/>
      <color indexed="8"/>
      <name val="Cambria"/>
      <family val="1"/>
      <charset val="1"/>
    </font>
    <font>
      <b/>
      <sz val="13"/>
      <color indexed="8"/>
      <name val="Calibri"/>
      <family val="2"/>
      <charset val="1"/>
    </font>
    <font>
      <b/>
      <sz val="12"/>
      <color indexed="9"/>
      <name val="Arial MT Extra Bold Italic"/>
    </font>
    <font>
      <sz val="12"/>
      <color indexed="8"/>
      <name val="Cambria"/>
      <family val="1"/>
      <charset val="1"/>
    </font>
    <font>
      <sz val="12"/>
      <name val="Cambria"/>
      <family val="1"/>
      <charset val="1"/>
    </font>
    <font>
      <b/>
      <sz val="14"/>
      <color indexed="10"/>
      <name val="Calibri"/>
      <family val="2"/>
      <charset val="1"/>
    </font>
    <font>
      <sz val="12"/>
      <color indexed="8"/>
      <name val="Calibri"/>
      <family val="2"/>
      <charset val="1"/>
    </font>
    <font>
      <b/>
      <sz val="12"/>
      <color indexed="9"/>
      <name val="Arial MT Extra Bold Italic"/>
    </font>
    <font>
      <b/>
      <sz val="12"/>
      <color indexed="8"/>
      <name val="Calibri"/>
      <family val="2"/>
    </font>
    <font>
      <b/>
      <sz val="16"/>
      <color indexed="9"/>
      <name val="Ka Kannam"/>
      <family val="5"/>
      <charset val="1"/>
    </font>
    <font>
      <b/>
      <sz val="20"/>
      <color indexed="8"/>
      <name val="Calibri"/>
      <family val="2"/>
    </font>
    <font>
      <sz val="11"/>
      <color indexed="8"/>
      <name val="Calibri"/>
      <family val="2"/>
      <charset val="1"/>
    </font>
    <font>
      <b/>
      <sz val="12"/>
      <color indexed="8"/>
      <name val="Cambria"/>
      <family val="1"/>
    </font>
    <font>
      <b/>
      <sz val="16"/>
      <color indexed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mbria"/>
      <family val="1"/>
      <charset val="1"/>
    </font>
    <font>
      <b/>
      <sz val="8"/>
      <color theme="0"/>
      <name val="Cambria"/>
      <family val="1"/>
      <charset val="1"/>
    </font>
    <font>
      <b/>
      <sz val="10"/>
      <color theme="0"/>
      <name val="Ka Kannam"/>
      <family val="5"/>
      <charset val="1"/>
    </font>
    <font>
      <b/>
      <sz val="16"/>
      <name val="Cambria"/>
      <family val="1"/>
      <charset val="1"/>
    </font>
    <font>
      <b/>
      <sz val="14"/>
      <color rgb="FF0000CC"/>
      <name val="Americana-ExtraBold"/>
    </font>
    <font>
      <sz val="12"/>
      <color indexed="8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sz val="12"/>
      <name val="Calibri"/>
      <family val="2"/>
    </font>
    <font>
      <b/>
      <sz val="14"/>
      <color indexed="9"/>
      <name val="Arial MT Extra Bold Italic"/>
    </font>
    <font>
      <b/>
      <sz val="16"/>
      <name val="Adjutant-Normal"/>
    </font>
    <font>
      <b/>
      <sz val="14"/>
      <color theme="0"/>
      <name val="Cambria"/>
      <family val="1"/>
    </font>
    <font>
      <b/>
      <sz val="13"/>
      <color theme="0"/>
      <name val="Cambria"/>
      <family val="1"/>
    </font>
    <font>
      <b/>
      <sz val="20"/>
      <color theme="0"/>
      <name val="Calibri"/>
      <family val="2"/>
    </font>
    <font>
      <sz val="12"/>
      <color indexed="8"/>
      <name val="Cambria"/>
      <family val="1"/>
    </font>
    <font>
      <b/>
      <sz val="11"/>
      <color rgb="FF66FF33"/>
      <name val="Ka Kannam"/>
      <family val="5"/>
      <charset val="1"/>
    </font>
    <font>
      <b/>
      <u/>
      <sz val="16"/>
      <color theme="0"/>
      <name val="Calibri"/>
      <family val="2"/>
      <scheme val="minor"/>
    </font>
    <font>
      <b/>
      <sz val="11"/>
      <color theme="0"/>
      <name val="Cambria"/>
      <family val="1"/>
    </font>
    <font>
      <b/>
      <sz val="8"/>
      <color theme="0"/>
      <name val="Cambria"/>
      <family val="1"/>
    </font>
    <font>
      <b/>
      <sz val="12"/>
      <color theme="0"/>
      <name val="Cambria"/>
      <family val="1"/>
    </font>
    <font>
      <b/>
      <sz val="15"/>
      <color theme="0"/>
      <name val="Albertus Extra Bold"/>
      <family val="2"/>
    </font>
    <font>
      <b/>
      <sz val="15"/>
      <color theme="0"/>
      <name val="AdLib Wd"/>
    </font>
    <font>
      <b/>
      <sz val="12"/>
      <color rgb="FF0000CC"/>
      <name val="Cambria"/>
      <family val="1"/>
      <charset val="1"/>
    </font>
    <font>
      <b/>
      <sz val="12"/>
      <color theme="0"/>
      <name val="Arial MT Extra Bold Italic"/>
    </font>
    <font>
      <b/>
      <sz val="10"/>
      <color indexed="8"/>
      <name val="Calibri"/>
      <family val="2"/>
      <charset val="1"/>
    </font>
    <font>
      <b/>
      <sz val="10"/>
      <color indexed="8"/>
      <name val="Calibri"/>
      <family val="2"/>
    </font>
    <font>
      <b/>
      <sz val="10"/>
      <color theme="0"/>
      <name val="Calibri"/>
      <family val="2"/>
      <charset val="1"/>
    </font>
    <font>
      <b/>
      <sz val="10"/>
      <color indexed="56"/>
      <name val="Calibri"/>
      <family val="2"/>
      <charset val="1"/>
    </font>
    <font>
      <b/>
      <sz val="10"/>
      <color indexed="8"/>
      <name val="Cambria"/>
      <family val="1"/>
      <charset val="1"/>
    </font>
    <font>
      <sz val="10"/>
      <color indexed="8"/>
      <name val="Cambria"/>
      <family val="1"/>
      <charset val="1"/>
    </font>
    <font>
      <b/>
      <u/>
      <sz val="12"/>
      <color indexed="8"/>
      <name val="Cambria"/>
      <family val="1"/>
      <charset val="1"/>
    </font>
    <font>
      <b/>
      <sz val="14"/>
      <color indexed="56"/>
      <name val="Arial Narrow"/>
      <family val="2"/>
      <charset val="1"/>
    </font>
    <font>
      <b/>
      <u/>
      <sz val="12"/>
      <color indexed="8"/>
      <name val="Cambria"/>
      <family val="1"/>
    </font>
    <font>
      <b/>
      <sz val="41"/>
      <color theme="0"/>
      <name val="Candy Cane Match"/>
    </font>
    <font>
      <sz val="16"/>
      <color theme="0"/>
      <name val="Arial Black"/>
      <family val="2"/>
    </font>
    <font>
      <sz val="11"/>
      <color indexed="8"/>
      <name val="Cambria"/>
      <family val="1"/>
    </font>
    <font>
      <sz val="10"/>
      <color indexed="8"/>
      <name val="Cambria"/>
      <family val="1"/>
    </font>
    <font>
      <sz val="9"/>
      <color indexed="8"/>
      <name val="Cambria"/>
      <family val="1"/>
    </font>
    <font>
      <sz val="10"/>
      <name val="Cambria"/>
      <family val="1"/>
    </font>
    <font>
      <b/>
      <sz val="16"/>
      <color indexed="8"/>
      <name val="Calibri"/>
      <family val="2"/>
      <charset val="1"/>
    </font>
    <font>
      <b/>
      <sz val="16"/>
      <name val="Calibri"/>
      <family val="2"/>
    </font>
    <font>
      <b/>
      <sz val="11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6"/>
      <color theme="0"/>
      <name val="Calibri"/>
      <family val="2"/>
    </font>
    <font>
      <b/>
      <sz val="16"/>
      <color rgb="FFFFFF00"/>
      <name val="Calibri"/>
      <family val="2"/>
    </font>
    <font>
      <sz val="12"/>
      <color theme="0"/>
      <name val="Arial Black"/>
      <family val="2"/>
    </font>
    <font>
      <b/>
      <sz val="12"/>
      <color indexed="8"/>
      <name val="Calibri"/>
      <family val="2"/>
      <charset val="1"/>
    </font>
    <font>
      <b/>
      <sz val="11"/>
      <color theme="0"/>
      <name val="Ka Kannam"/>
      <family val="5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70C0"/>
        <bgColor indexed="25"/>
      </patternFill>
    </fill>
    <fill>
      <patternFill patternType="solid">
        <fgColor rgb="FFEA16BD"/>
        <bgColor indexed="36"/>
      </patternFill>
    </fill>
    <fill>
      <patternFill patternType="solid">
        <fgColor rgb="FF1807F9"/>
        <bgColor indexed="36"/>
      </patternFill>
    </fill>
    <fill>
      <patternFill patternType="solid">
        <fgColor rgb="FF1807F9"/>
        <bgColor indexed="25"/>
      </patternFill>
    </fill>
    <fill>
      <patternFill patternType="solid">
        <fgColor rgb="FF00B050"/>
        <bgColor indexed="36"/>
      </patternFill>
    </fill>
    <fill>
      <patternFill patternType="solid">
        <fgColor rgb="FF1807F9"/>
        <bgColor indexed="64"/>
      </patternFill>
    </fill>
    <fill>
      <patternFill patternType="solid">
        <fgColor rgb="FF1807F9"/>
        <bgColor indexed="34"/>
      </patternFill>
    </fill>
    <fill>
      <patternFill patternType="solid">
        <fgColor theme="5" tint="-0.499984740745262"/>
        <bgColor indexed="36"/>
      </patternFill>
    </fill>
    <fill>
      <patternFill patternType="solid">
        <fgColor rgb="FFFF6600"/>
        <bgColor indexed="36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00CC"/>
        <bgColor indexed="36"/>
      </patternFill>
    </fill>
    <fill>
      <patternFill patternType="solid">
        <fgColor rgb="FF66FF33"/>
        <bgColor indexed="64"/>
      </patternFill>
    </fill>
    <fill>
      <patternFill patternType="solid">
        <fgColor rgb="FFEA16BD"/>
        <bgColor indexed="21"/>
      </patternFill>
    </fill>
    <fill>
      <patternFill patternType="solid">
        <fgColor theme="4" tint="-0.499984740745262"/>
        <bgColor indexed="36"/>
      </patternFill>
    </fill>
    <fill>
      <patternFill patternType="solid">
        <fgColor theme="7" tint="-0.249977111117893"/>
        <bgColor indexed="36"/>
      </patternFill>
    </fill>
    <fill>
      <patternFill patternType="solid">
        <fgColor theme="2" tint="-0.499984740745262"/>
        <bgColor indexed="36"/>
      </patternFill>
    </fill>
    <fill>
      <patternFill patternType="solid">
        <fgColor theme="1"/>
        <bgColor indexed="36"/>
      </patternFill>
    </fill>
    <fill>
      <patternFill patternType="solid">
        <fgColor rgb="FF7030A0"/>
        <bgColor indexed="36"/>
      </patternFill>
    </fill>
    <fill>
      <patternFill patternType="solid">
        <fgColor rgb="FF3366FF"/>
        <bgColor indexed="64"/>
      </patternFill>
    </fill>
    <fill>
      <patternFill patternType="solid">
        <fgColor rgb="FF0070C0"/>
        <bgColor indexed="36"/>
      </patternFill>
    </fill>
  </fills>
  <borders count="1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rgb="FFFF0000"/>
      </right>
      <top style="medium">
        <color indexed="8"/>
      </top>
      <bottom style="medium">
        <color indexed="8"/>
      </bottom>
      <diagonal/>
    </border>
    <border>
      <left style="medium">
        <color rgb="FFFF000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rgb="FFFF0000"/>
      </right>
      <top/>
      <bottom/>
      <diagonal/>
    </border>
    <border>
      <left style="thin">
        <color rgb="FF0000CC"/>
      </left>
      <right style="thin">
        <color rgb="FF0000CC"/>
      </right>
      <top style="thin">
        <color rgb="FF0000CC"/>
      </top>
      <bottom style="thin">
        <color rgb="FF0000CC"/>
      </bottom>
      <diagonal/>
    </border>
    <border>
      <left style="medium">
        <color rgb="FF0000CC"/>
      </left>
      <right style="thin">
        <color rgb="FF0000CC"/>
      </right>
      <top style="medium">
        <color rgb="FF0000CC"/>
      </top>
      <bottom style="thin">
        <color rgb="FF0000CC"/>
      </bottom>
      <diagonal/>
    </border>
    <border>
      <left style="thin">
        <color rgb="FF0000CC"/>
      </left>
      <right style="thin">
        <color rgb="FF0000CC"/>
      </right>
      <top style="medium">
        <color rgb="FF0000CC"/>
      </top>
      <bottom style="thin">
        <color rgb="FF0000CC"/>
      </bottom>
      <diagonal/>
    </border>
    <border>
      <left style="thin">
        <color rgb="FF0000CC"/>
      </left>
      <right style="medium">
        <color rgb="FF0000CC"/>
      </right>
      <top style="medium">
        <color rgb="FF0000CC"/>
      </top>
      <bottom style="thin">
        <color rgb="FF0000CC"/>
      </bottom>
      <diagonal/>
    </border>
    <border>
      <left style="medium">
        <color rgb="FF0000CC"/>
      </left>
      <right style="thin">
        <color rgb="FF0000CC"/>
      </right>
      <top style="thin">
        <color rgb="FF0000CC"/>
      </top>
      <bottom style="thin">
        <color rgb="FF0000CC"/>
      </bottom>
      <diagonal/>
    </border>
    <border>
      <left style="thin">
        <color rgb="FF0000CC"/>
      </left>
      <right style="medium">
        <color rgb="FF0000CC"/>
      </right>
      <top style="thin">
        <color rgb="FF0000CC"/>
      </top>
      <bottom style="thin">
        <color rgb="FF0000CC"/>
      </bottom>
      <diagonal/>
    </border>
    <border>
      <left style="medium">
        <color rgb="FF0000CC"/>
      </left>
      <right style="thin">
        <color rgb="FF0000CC"/>
      </right>
      <top style="thin">
        <color rgb="FF0000CC"/>
      </top>
      <bottom style="medium">
        <color rgb="FF0000CC"/>
      </bottom>
      <diagonal/>
    </border>
    <border>
      <left style="thin">
        <color rgb="FF0000CC"/>
      </left>
      <right style="thin">
        <color rgb="FF0000CC"/>
      </right>
      <top style="thin">
        <color rgb="FF0000CC"/>
      </top>
      <bottom style="medium">
        <color rgb="FF0000CC"/>
      </bottom>
      <diagonal/>
    </border>
    <border>
      <left style="thin">
        <color rgb="FF0000CC"/>
      </left>
      <right style="medium">
        <color rgb="FF0000CC"/>
      </right>
      <top style="thin">
        <color rgb="FF0000CC"/>
      </top>
      <bottom style="medium">
        <color rgb="FF0000CC"/>
      </bottom>
      <diagonal/>
    </border>
    <border>
      <left style="medium">
        <color rgb="FF0000CC"/>
      </left>
      <right style="medium">
        <color indexed="8"/>
      </right>
      <top style="medium">
        <color rgb="FF0000CC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rgb="FF0000CC"/>
      </top>
      <bottom style="medium">
        <color indexed="8"/>
      </bottom>
      <diagonal/>
    </border>
    <border>
      <left style="medium">
        <color indexed="8"/>
      </left>
      <right style="medium">
        <color rgb="FF0000CC"/>
      </right>
      <top style="medium">
        <color rgb="FF0000CC"/>
      </top>
      <bottom style="medium">
        <color indexed="8"/>
      </bottom>
      <diagonal/>
    </border>
    <border>
      <left style="medium">
        <color rgb="FF0000CC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rgb="FF0000CC"/>
      </right>
      <top style="medium">
        <color indexed="8"/>
      </top>
      <bottom style="medium">
        <color indexed="8"/>
      </bottom>
      <diagonal/>
    </border>
    <border>
      <left style="medium">
        <color rgb="FF0000CC"/>
      </left>
      <right style="medium">
        <color indexed="8"/>
      </right>
      <top style="medium">
        <color indexed="8"/>
      </top>
      <bottom style="medium">
        <color rgb="FF0000CC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rgb="FF0000CC"/>
      </bottom>
      <diagonal/>
    </border>
    <border>
      <left style="medium">
        <color indexed="8"/>
      </left>
      <right style="medium">
        <color rgb="FF0000CC"/>
      </right>
      <top style="medium">
        <color indexed="8"/>
      </top>
      <bottom style="medium">
        <color rgb="FF0000CC"/>
      </bottom>
      <diagonal/>
    </border>
    <border>
      <left style="medium">
        <color rgb="FF0000CC"/>
      </left>
      <right/>
      <top style="medium">
        <color rgb="FF0000CC"/>
      </top>
      <bottom/>
      <diagonal/>
    </border>
    <border>
      <left/>
      <right/>
      <top style="medium">
        <color rgb="FF0000CC"/>
      </top>
      <bottom/>
      <diagonal/>
    </border>
    <border>
      <left/>
      <right style="medium">
        <color rgb="FF0000CC"/>
      </right>
      <top style="medium">
        <color rgb="FF0000CC"/>
      </top>
      <bottom/>
      <diagonal/>
    </border>
    <border>
      <left style="medium">
        <color rgb="FF0000CC"/>
      </left>
      <right/>
      <top/>
      <bottom/>
      <diagonal/>
    </border>
    <border>
      <left/>
      <right style="medium">
        <color rgb="FF0000CC"/>
      </right>
      <top/>
      <bottom/>
      <diagonal/>
    </border>
    <border>
      <left style="medium">
        <color rgb="FF0000CC"/>
      </left>
      <right/>
      <top/>
      <bottom style="medium">
        <color rgb="FF0000CC"/>
      </bottom>
      <diagonal/>
    </border>
    <border>
      <left/>
      <right/>
      <top/>
      <bottom style="medium">
        <color rgb="FF0000CC"/>
      </bottom>
      <diagonal/>
    </border>
    <border>
      <left/>
      <right style="medium">
        <color rgb="FF0000CC"/>
      </right>
      <top/>
      <bottom style="medium">
        <color rgb="FF0000CC"/>
      </bottom>
      <diagonal/>
    </border>
    <border>
      <left style="medium">
        <color rgb="FF0000CC"/>
      </left>
      <right style="thin">
        <color indexed="8"/>
      </right>
      <top style="medium">
        <color rgb="FF0000CC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rgb="FF0000CC"/>
      </top>
      <bottom style="thin">
        <color indexed="8"/>
      </bottom>
      <diagonal/>
    </border>
    <border>
      <left style="medium">
        <color rgb="FF0000CC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CC"/>
      </left>
      <right style="thin">
        <color indexed="8"/>
      </right>
      <top style="thin">
        <color indexed="8"/>
      </top>
      <bottom style="medium">
        <color rgb="FF0000CC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0000CC"/>
      </bottom>
      <diagonal/>
    </border>
    <border>
      <left style="thin">
        <color indexed="8"/>
      </left>
      <right/>
      <top style="medium">
        <color rgb="FF0000CC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rgb="FF0000CC"/>
      </bottom>
      <diagonal/>
    </border>
    <border>
      <left style="medium">
        <color rgb="FF0000CC"/>
      </left>
      <right style="medium">
        <color rgb="FF0000CC"/>
      </right>
      <top style="medium">
        <color rgb="FF0000CC"/>
      </top>
      <bottom style="thin">
        <color indexed="8"/>
      </bottom>
      <diagonal/>
    </border>
    <border>
      <left style="medium">
        <color rgb="FF0000CC"/>
      </left>
      <right style="medium">
        <color rgb="FF0000CC"/>
      </right>
      <top style="thin">
        <color indexed="8"/>
      </top>
      <bottom style="thin">
        <color indexed="8"/>
      </bottom>
      <diagonal/>
    </border>
    <border>
      <left style="medium">
        <color rgb="FF0000CC"/>
      </left>
      <right style="medium">
        <color rgb="FF0000CC"/>
      </right>
      <top style="thin">
        <color indexed="8"/>
      </top>
      <bottom style="medium">
        <color rgb="FF0000CC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CC"/>
      </left>
      <right style="medium">
        <color indexed="8"/>
      </right>
      <top style="medium">
        <color rgb="FF0000CC"/>
      </top>
      <bottom/>
      <diagonal/>
    </border>
    <border>
      <left style="medium">
        <color indexed="8"/>
      </left>
      <right style="medium">
        <color indexed="8"/>
      </right>
      <top style="medium">
        <color rgb="FF0000CC"/>
      </top>
      <bottom/>
      <diagonal/>
    </border>
    <border>
      <left style="medium">
        <color indexed="8"/>
      </left>
      <right/>
      <top style="medium">
        <color rgb="FF0000CC"/>
      </top>
      <bottom/>
      <diagonal/>
    </border>
    <border>
      <left style="medium">
        <color rgb="FF0000CC"/>
      </left>
      <right style="medium">
        <color rgb="FF0000CC"/>
      </right>
      <top style="medium">
        <color rgb="FF0000CC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indexed="8"/>
      </bottom>
      <diagonal/>
    </border>
    <border>
      <left/>
      <right/>
      <top style="medium">
        <color rgb="FFFF0000"/>
      </top>
      <bottom style="medium">
        <color indexed="8"/>
      </bottom>
      <diagonal/>
    </border>
    <border>
      <left/>
      <right style="medium">
        <color rgb="FFFF0000"/>
      </right>
      <top style="medium">
        <color rgb="FFFF0000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indexed="64"/>
      </bottom>
      <diagonal/>
    </border>
    <border>
      <left/>
      <right/>
      <top style="medium">
        <color rgb="FFFF0000"/>
      </top>
      <bottom style="medium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indexed="64"/>
      </bottom>
      <diagonal/>
    </border>
    <border>
      <left style="medium">
        <color rgb="FFFF0000"/>
      </left>
      <right/>
      <top style="medium">
        <color indexed="64"/>
      </top>
      <bottom style="medium">
        <color rgb="FFFF0000"/>
      </bottom>
      <diagonal/>
    </border>
    <border>
      <left/>
      <right style="medium">
        <color rgb="FFFF0000"/>
      </right>
      <top style="medium">
        <color indexed="64"/>
      </top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 applyBorder="0" applyProtection="0"/>
    <xf numFmtId="164" fontId="27" fillId="0" borderId="0" applyFont="0" applyFill="0" applyBorder="0" applyAlignment="0" applyProtection="0"/>
  </cellStyleXfs>
  <cellXfs count="30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Protection="1"/>
    <xf numFmtId="0" fontId="0" fillId="0" borderId="0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Border="1" applyProtection="1">
      <protection locked="0"/>
    </xf>
    <xf numFmtId="1" fontId="0" fillId="0" borderId="0" xfId="0" applyNumberFormat="1" applyBorder="1" applyProtection="1"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2" fontId="22" fillId="0" borderId="0" xfId="0" applyNumberFormat="1" applyFont="1" applyBorder="1" applyAlignment="1" applyProtection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/>
    </xf>
    <xf numFmtId="2" fontId="19" fillId="0" borderId="4" xfId="0" applyNumberFormat="1" applyFont="1" applyBorder="1" applyAlignment="1" applyProtection="1">
      <alignment vertical="center" wrapText="1"/>
    </xf>
    <xf numFmtId="2" fontId="19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2" fontId="19" fillId="0" borderId="4" xfId="0" applyNumberFormat="1" applyFont="1" applyBorder="1" applyAlignment="1" applyProtection="1">
      <alignment vertical="center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2" fontId="19" fillId="0" borderId="14" xfId="0" applyNumberFormat="1" applyFont="1" applyBorder="1" applyAlignment="1" applyProtection="1">
      <alignment vertical="center" wrapText="1"/>
    </xf>
    <xf numFmtId="2" fontId="19" fillId="0" borderId="14" xfId="0" applyNumberFormat="1" applyFont="1" applyBorder="1" applyAlignment="1" applyProtection="1">
      <alignment vertical="center"/>
    </xf>
    <xf numFmtId="0" fontId="19" fillId="0" borderId="14" xfId="0" applyFont="1" applyBorder="1" applyAlignment="1" applyProtection="1">
      <alignment horizontal="center" vertical="center"/>
      <protection locked="0"/>
    </xf>
    <xf numFmtId="2" fontId="19" fillId="0" borderId="12" xfId="0" applyNumberFormat="1" applyFont="1" applyBorder="1" applyAlignment="1" applyProtection="1">
      <alignment vertical="center" wrapText="1"/>
    </xf>
    <xf numFmtId="0" fontId="19" fillId="0" borderId="4" xfId="0" applyFont="1" applyBorder="1" applyAlignment="1" applyProtection="1">
      <alignment horizontal="center" vertical="center"/>
    </xf>
    <xf numFmtId="0" fontId="19" fillId="0" borderId="10" xfId="0" applyFont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/>
    </xf>
    <xf numFmtId="0" fontId="19" fillId="0" borderId="11" xfId="0" applyFont="1" applyBorder="1" applyAlignment="1" applyProtection="1">
      <alignment horizontal="center" vertical="center"/>
    </xf>
    <xf numFmtId="0" fontId="19" fillId="0" borderId="12" xfId="0" applyFont="1" applyBorder="1" applyAlignment="1" applyProtection="1">
      <alignment horizontal="center" vertical="center"/>
    </xf>
    <xf numFmtId="2" fontId="28" fillId="0" borderId="14" xfId="0" applyNumberFormat="1" applyFont="1" applyBorder="1" applyAlignment="1" applyProtection="1">
      <alignment vertical="center" wrapText="1"/>
    </xf>
    <xf numFmtId="0" fontId="19" fillId="0" borderId="30" xfId="0" applyFont="1" applyBorder="1" applyAlignment="1" applyProtection="1">
      <alignment horizontal="center" vertical="center"/>
    </xf>
    <xf numFmtId="0" fontId="19" fillId="0" borderId="13" xfId="0" applyFont="1" applyBorder="1" applyAlignment="1" applyProtection="1">
      <alignment horizontal="center" vertical="center"/>
    </xf>
    <xf numFmtId="0" fontId="19" fillId="0" borderId="14" xfId="0" applyFont="1" applyBorder="1" applyAlignment="1" applyProtection="1">
      <alignment horizontal="center" vertical="center"/>
    </xf>
    <xf numFmtId="0" fontId="36" fillId="2" borderId="4" xfId="0" applyFont="1" applyFill="1" applyBorder="1" applyAlignment="1" applyProtection="1">
      <alignment horizontal="center" vertical="center"/>
      <protection locked="0"/>
    </xf>
    <xf numFmtId="0" fontId="36" fillId="2" borderId="12" xfId="0" applyFont="1" applyFill="1" applyBorder="1" applyAlignment="1" applyProtection="1">
      <alignment horizontal="center" vertical="center"/>
      <protection locked="0"/>
    </xf>
    <xf numFmtId="0" fontId="36" fillId="2" borderId="14" xfId="0" applyFont="1" applyFill="1" applyBorder="1" applyAlignment="1" applyProtection="1">
      <alignment horizontal="center" vertical="center"/>
      <protection locked="0"/>
    </xf>
    <xf numFmtId="0" fontId="36" fillId="2" borderId="10" xfId="0" applyFont="1" applyFill="1" applyBorder="1" applyAlignment="1" applyProtection="1">
      <alignment horizontal="center" vertical="center"/>
      <protection locked="0"/>
    </xf>
    <xf numFmtId="0" fontId="36" fillId="0" borderId="0" xfId="0" applyFont="1" applyProtection="1">
      <protection locked="0"/>
    </xf>
    <xf numFmtId="0" fontId="37" fillId="0" borderId="0" xfId="0" applyFont="1" applyBorder="1" applyAlignment="1" applyProtection="1">
      <alignment horizontal="center"/>
    </xf>
    <xf numFmtId="0" fontId="36" fillId="0" borderId="0" xfId="0" applyFont="1" applyBorder="1" applyProtection="1">
      <protection locked="0"/>
    </xf>
    <xf numFmtId="0" fontId="36" fillId="0" borderId="0" xfId="0" applyFont="1" applyAlignment="1" applyProtection="1">
      <alignment horizontal="center" vertical="center"/>
      <protection locked="0"/>
    </xf>
    <xf numFmtId="2" fontId="28" fillId="0" borderId="14" xfId="0" applyNumberFormat="1" applyFont="1" applyBorder="1" applyAlignment="1" applyProtection="1">
      <alignment vertical="center"/>
    </xf>
    <xf numFmtId="2" fontId="20" fillId="0" borderId="4" xfId="0" applyNumberFormat="1" applyFont="1" applyBorder="1" applyAlignment="1" applyProtection="1">
      <alignment vertical="center" wrapText="1"/>
    </xf>
    <xf numFmtId="0" fontId="19" fillId="0" borderId="30" xfId="0" applyFont="1" applyBorder="1" applyAlignment="1" applyProtection="1">
      <alignment horizontal="center" vertical="center"/>
      <protection locked="0"/>
    </xf>
    <xf numFmtId="0" fontId="19" fillId="0" borderId="28" xfId="0" applyFont="1" applyBorder="1" applyAlignment="1" applyProtection="1">
      <alignment horizontal="center" vertical="center"/>
      <protection locked="0"/>
    </xf>
    <xf numFmtId="0" fontId="36" fillId="2" borderId="28" xfId="0" applyFont="1" applyFill="1" applyBorder="1" applyAlignment="1" applyProtection="1">
      <alignment horizontal="center" vertical="center"/>
      <protection locked="0"/>
    </xf>
    <xf numFmtId="0" fontId="19" fillId="0" borderId="27" xfId="0" applyFont="1" applyBorder="1" applyAlignment="1" applyProtection="1">
      <alignment horizontal="center" vertical="center"/>
      <protection locked="0"/>
    </xf>
    <xf numFmtId="2" fontId="24" fillId="0" borderId="39" xfId="0" applyNumberFormat="1" applyFont="1" applyBorder="1" applyAlignment="1" applyProtection="1">
      <alignment horizontal="center" vertical="center"/>
    </xf>
    <xf numFmtId="0" fontId="24" fillId="0" borderId="39" xfId="0" applyFont="1" applyBorder="1" applyAlignment="1" applyProtection="1">
      <alignment horizontal="center" vertical="center"/>
    </xf>
    <xf numFmtId="0" fontId="38" fillId="0" borderId="42" xfId="0" applyFont="1" applyBorder="1" applyAlignment="1" applyProtection="1">
      <alignment horizontal="center" vertical="center"/>
    </xf>
    <xf numFmtId="2" fontId="24" fillId="0" borderId="41" xfId="0" applyNumberFormat="1" applyFont="1" applyBorder="1" applyAlignment="1" applyProtection="1">
      <alignment horizontal="center" vertical="center"/>
    </xf>
    <xf numFmtId="2" fontId="19" fillId="0" borderId="12" xfId="0" applyNumberFormat="1" applyFont="1" applyBorder="1" applyAlignment="1" applyProtection="1">
      <alignment vertical="center"/>
    </xf>
    <xf numFmtId="2" fontId="44" fillId="0" borderId="14" xfId="0" applyNumberFormat="1" applyFont="1" applyBorder="1" applyAlignment="1" applyProtection="1">
      <alignment vertical="center" wrapText="1"/>
    </xf>
    <xf numFmtId="2" fontId="44" fillId="0" borderId="4" xfId="0" applyNumberFormat="1" applyFont="1" applyBorder="1" applyAlignment="1" applyProtection="1">
      <alignment vertical="center" wrapText="1"/>
    </xf>
    <xf numFmtId="2" fontId="44" fillId="0" borderId="12" xfId="0" applyNumberFormat="1" applyFont="1" applyBorder="1" applyAlignment="1" applyProtection="1">
      <alignment vertical="center" wrapText="1"/>
    </xf>
    <xf numFmtId="164" fontId="5" fillId="0" borderId="89" xfId="2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164" fontId="54" fillId="0" borderId="50" xfId="2" applyFont="1" applyBorder="1" applyProtection="1"/>
    <xf numFmtId="164" fontId="54" fillId="0" borderId="52" xfId="2" applyFont="1" applyBorder="1" applyProtection="1"/>
    <xf numFmtId="9" fontId="55" fillId="0" borderId="47" xfId="0" applyNumberFormat="1" applyFont="1" applyBorder="1" applyAlignment="1" applyProtection="1">
      <alignment horizontal="left" vertical="center"/>
      <protection locked="0"/>
    </xf>
    <xf numFmtId="0" fontId="57" fillId="0" borderId="0" xfId="0" applyFont="1" applyBorder="1" applyAlignment="1" applyProtection="1">
      <alignment horizontal="center" vertical="center"/>
      <protection locked="0"/>
    </xf>
    <xf numFmtId="0" fontId="57" fillId="0" borderId="0" xfId="0" applyFont="1" applyBorder="1" applyAlignment="1" applyProtection="1">
      <alignment horizontal="center" vertical="center"/>
    </xf>
    <xf numFmtId="0" fontId="1" fillId="0" borderId="0" xfId="0" applyFont="1" applyProtection="1"/>
    <xf numFmtId="0" fontId="58" fillId="0" borderId="0" xfId="0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59" fillId="0" borderId="0" xfId="0" applyFont="1" applyBorder="1" applyAlignment="1" applyProtection="1">
      <alignment horizontal="left" vertical="top" wrapText="1"/>
    </xf>
    <xf numFmtId="0" fontId="1" fillId="0" borderId="0" xfId="0" applyFont="1"/>
    <xf numFmtId="2" fontId="1" fillId="0" borderId="0" xfId="0" applyNumberFormat="1" applyFont="1" applyProtection="1">
      <protection locked="0"/>
    </xf>
    <xf numFmtId="0" fontId="1" fillId="0" borderId="0" xfId="0" applyFont="1" applyBorder="1" applyProtection="1">
      <protection locked="0"/>
    </xf>
    <xf numFmtId="2" fontId="1" fillId="0" borderId="0" xfId="0" applyNumberFormat="1" applyFont="1" applyBorder="1" applyProtection="1">
      <protection locked="0"/>
    </xf>
    <xf numFmtId="2" fontId="1" fillId="0" borderId="0" xfId="0" applyNumberFormat="1" applyFont="1" applyBorder="1" applyAlignment="1" applyProtection="1">
      <alignment vertical="center"/>
    </xf>
    <xf numFmtId="2" fontId="28" fillId="0" borderId="4" xfId="0" applyNumberFormat="1" applyFont="1" applyBorder="1" applyAlignment="1" applyProtection="1">
      <alignment vertical="center" wrapText="1"/>
    </xf>
    <xf numFmtId="0" fontId="19" fillId="0" borderId="97" xfId="0" applyFont="1" applyBorder="1" applyAlignment="1" applyProtection="1">
      <alignment horizontal="center" vertical="center"/>
      <protection locked="0"/>
    </xf>
    <xf numFmtId="2" fontId="19" fillId="0" borderId="98" xfId="0" applyNumberFormat="1" applyFont="1" applyBorder="1" applyAlignment="1" applyProtection="1">
      <alignment vertical="center" wrapText="1"/>
    </xf>
    <xf numFmtId="2" fontId="28" fillId="0" borderId="98" xfId="0" applyNumberFormat="1" applyFont="1" applyBorder="1" applyAlignment="1" applyProtection="1">
      <alignment vertical="center" wrapText="1"/>
    </xf>
    <xf numFmtId="0" fontId="19" fillId="0" borderId="98" xfId="0" applyFont="1" applyBorder="1" applyAlignment="1" applyProtection="1">
      <alignment horizontal="center" vertical="center"/>
      <protection locked="0"/>
    </xf>
    <xf numFmtId="0" fontId="36" fillId="2" borderId="98" xfId="0" applyFont="1" applyFill="1" applyBorder="1" applyAlignment="1" applyProtection="1">
      <alignment horizontal="center" vertical="center"/>
      <protection locked="0"/>
    </xf>
    <xf numFmtId="0" fontId="19" fillId="0" borderId="100" xfId="0" applyFont="1" applyBorder="1" applyAlignment="1" applyProtection="1">
      <alignment horizontal="center" vertical="center"/>
      <protection locked="0"/>
    </xf>
    <xf numFmtId="2" fontId="19" fillId="0" borderId="10" xfId="0" applyNumberFormat="1" applyFont="1" applyBorder="1" applyAlignment="1" applyProtection="1">
      <alignment vertical="center" wrapText="1"/>
    </xf>
    <xf numFmtId="2" fontId="28" fillId="0" borderId="10" xfId="0" applyNumberFormat="1" applyFont="1" applyBorder="1" applyAlignment="1" applyProtection="1">
      <alignment vertical="center" wrapText="1"/>
    </xf>
    <xf numFmtId="0" fontId="19" fillId="0" borderId="10" xfId="0" applyFont="1" applyBorder="1" applyAlignment="1" applyProtection="1">
      <alignment horizontal="center" vertical="center"/>
      <protection locked="0"/>
    </xf>
    <xf numFmtId="2" fontId="28" fillId="0" borderId="28" xfId="0" applyNumberFormat="1" applyFont="1" applyBorder="1" applyAlignment="1" applyProtection="1">
      <alignment vertical="center" wrapText="1"/>
    </xf>
    <xf numFmtId="2" fontId="28" fillId="0" borderId="105" xfId="0" applyNumberFormat="1" applyFont="1" applyBorder="1" applyAlignment="1" applyProtection="1">
      <alignment vertical="center" wrapText="1"/>
    </xf>
    <xf numFmtId="0" fontId="0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2" fontId="22" fillId="0" borderId="25" xfId="0" applyNumberFormat="1" applyFont="1" applyBorder="1" applyAlignment="1" applyProtection="1">
      <alignment vertical="center"/>
    </xf>
    <xf numFmtId="0" fontId="0" fillId="0" borderId="18" xfId="0" applyBorder="1" applyAlignment="1" applyProtection="1">
      <alignment horizontal="center" vertical="center"/>
      <protection locked="0"/>
    </xf>
    <xf numFmtId="0" fontId="19" fillId="0" borderId="98" xfId="0" applyFont="1" applyBorder="1" applyAlignment="1" applyProtection="1">
      <alignment horizontal="center" vertical="center"/>
    </xf>
    <xf numFmtId="2" fontId="70" fillId="0" borderId="83" xfId="0" applyNumberFormat="1" applyFont="1" applyBorder="1" applyAlignment="1" applyProtection="1">
      <alignment horizontal="right" vertical="center"/>
    </xf>
    <xf numFmtId="0" fontId="71" fillId="0" borderId="0" xfId="0" applyFont="1" applyAlignment="1" applyProtection="1">
      <alignment horizontal="right" vertical="center"/>
      <protection locked="0"/>
    </xf>
    <xf numFmtId="2" fontId="9" fillId="0" borderId="99" xfId="0" applyNumberFormat="1" applyFont="1" applyBorder="1" applyAlignment="1" applyProtection="1">
      <alignment horizontal="right" vertical="center"/>
    </xf>
    <xf numFmtId="2" fontId="9" fillId="0" borderId="9" xfId="0" applyNumberFormat="1" applyFont="1" applyBorder="1" applyAlignment="1" applyProtection="1">
      <alignment horizontal="right" vertical="center"/>
    </xf>
    <xf numFmtId="2" fontId="9" fillId="0" borderId="85" xfId="0" applyNumberFormat="1" applyFont="1" applyBorder="1" applyAlignment="1" applyProtection="1">
      <alignment horizontal="right" vertical="center"/>
    </xf>
    <xf numFmtId="2" fontId="9" fillId="0" borderId="15" xfId="0" applyNumberFormat="1" applyFont="1" applyBorder="1" applyAlignment="1" applyProtection="1">
      <alignment horizontal="right" vertical="center"/>
    </xf>
    <xf numFmtId="2" fontId="9" fillId="0" borderId="96" xfId="0" applyNumberFormat="1" applyFont="1" applyBorder="1" applyAlignment="1" applyProtection="1">
      <alignment horizontal="right" vertical="center"/>
    </xf>
    <xf numFmtId="2" fontId="9" fillId="0" borderId="31" xfId="0" applyNumberFormat="1" applyFont="1" applyBorder="1" applyAlignment="1" applyProtection="1">
      <alignment horizontal="right" vertical="center"/>
    </xf>
    <xf numFmtId="2" fontId="72" fillId="0" borderId="29" xfId="0" applyNumberFormat="1" applyFont="1" applyBorder="1" applyAlignment="1" applyProtection="1">
      <alignment horizontal="right" vertical="center"/>
    </xf>
    <xf numFmtId="2" fontId="73" fillId="0" borderId="0" xfId="0" applyNumberFormat="1" applyFont="1" applyBorder="1" applyAlignment="1" applyProtection="1">
      <alignment horizontal="right" vertical="center"/>
    </xf>
    <xf numFmtId="0" fontId="71" fillId="0" borderId="0" xfId="0" applyFont="1" applyBorder="1" applyAlignment="1" applyProtection="1">
      <alignment horizontal="right" vertical="center"/>
      <protection locked="0"/>
    </xf>
    <xf numFmtId="0" fontId="74" fillId="0" borderId="0" xfId="0" applyFont="1" applyProtection="1">
      <protection locked="0"/>
    </xf>
    <xf numFmtId="0" fontId="52" fillId="0" borderId="5" xfId="0" applyFont="1" applyBorder="1" applyAlignment="1" applyProtection="1">
      <alignment horizontal="center" vertical="center"/>
    </xf>
    <xf numFmtId="0" fontId="34" fillId="14" borderId="6" xfId="0" applyFont="1" applyFill="1" applyBorder="1" applyAlignment="1" applyProtection="1">
      <alignment horizontal="center" vertical="center" wrapText="1"/>
    </xf>
    <xf numFmtId="0" fontId="50" fillId="8" borderId="122" xfId="0" applyFont="1" applyFill="1" applyBorder="1" applyAlignment="1" applyProtection="1">
      <alignment horizontal="center" vertical="center" wrapText="1"/>
    </xf>
    <xf numFmtId="0" fontId="52" fillId="0" borderId="119" xfId="0" applyFont="1" applyBorder="1" applyAlignment="1" applyProtection="1">
      <alignment horizontal="center" vertical="center"/>
    </xf>
    <xf numFmtId="164" fontId="78" fillId="0" borderId="55" xfId="2" applyFont="1" applyBorder="1" applyProtection="1"/>
    <xf numFmtId="0" fontId="19" fillId="0" borderId="4" xfId="0" applyFont="1" applyBorder="1" applyAlignment="1" applyProtection="1">
      <alignment vertical="center"/>
    </xf>
    <xf numFmtId="0" fontId="18" fillId="4" borderId="34" xfId="0" applyFont="1" applyFill="1" applyBorder="1" applyAlignment="1" applyProtection="1">
      <alignment horizontal="center" vertical="center"/>
    </xf>
    <xf numFmtId="0" fontId="18" fillId="4" borderId="35" xfId="0" applyFont="1" applyFill="1" applyBorder="1" applyAlignment="1" applyProtection="1">
      <alignment horizontal="center" vertical="center"/>
    </xf>
    <xf numFmtId="0" fontId="18" fillId="4" borderId="36" xfId="0" applyFont="1" applyFill="1" applyBorder="1" applyAlignment="1" applyProtection="1">
      <alignment horizontal="center" vertical="center"/>
    </xf>
    <xf numFmtId="0" fontId="18" fillId="19" borderId="34" xfId="0" applyFont="1" applyFill="1" applyBorder="1" applyAlignment="1" applyProtection="1">
      <alignment horizontal="center" vertical="center"/>
    </xf>
    <xf numFmtId="0" fontId="18" fillId="19" borderId="35" xfId="0" applyFont="1" applyFill="1" applyBorder="1" applyAlignment="1" applyProtection="1">
      <alignment horizontal="center" vertical="center"/>
    </xf>
    <xf numFmtId="0" fontId="18" fillId="19" borderId="36" xfId="0" applyFont="1" applyFill="1" applyBorder="1" applyAlignment="1" applyProtection="1">
      <alignment horizontal="center" vertical="center"/>
    </xf>
    <xf numFmtId="0" fontId="19" fillId="0" borderId="14" xfId="0" applyFont="1" applyBorder="1" applyAlignment="1" applyProtection="1">
      <alignment vertical="center"/>
    </xf>
    <xf numFmtId="0" fontId="19" fillId="0" borderId="26" xfId="0" applyFont="1" applyBorder="1" applyAlignment="1" applyProtection="1">
      <alignment vertical="center"/>
    </xf>
    <xf numFmtId="0" fontId="19" fillId="0" borderId="27" xfId="0" applyFont="1" applyBorder="1" applyAlignment="1" applyProtection="1">
      <alignment vertical="center"/>
    </xf>
    <xf numFmtId="0" fontId="18" fillId="10" borderId="34" xfId="0" applyFont="1" applyFill="1" applyBorder="1" applyAlignment="1" applyProtection="1">
      <alignment horizontal="center" vertical="center"/>
    </xf>
    <xf numFmtId="0" fontId="18" fillId="10" borderId="35" xfId="0" applyFont="1" applyFill="1" applyBorder="1" applyAlignment="1" applyProtection="1">
      <alignment horizontal="center" vertical="center"/>
    </xf>
    <xf numFmtId="0" fontId="18" fillId="10" borderId="36" xfId="0" applyFont="1" applyFill="1" applyBorder="1" applyAlignment="1" applyProtection="1">
      <alignment horizontal="center" vertical="center"/>
    </xf>
    <xf numFmtId="0" fontId="19" fillId="0" borderId="104" xfId="0" applyFont="1" applyBorder="1" applyAlignment="1" applyProtection="1">
      <alignment vertical="center"/>
    </xf>
    <xf numFmtId="0" fontId="19" fillId="0" borderId="84" xfId="0" applyFont="1" applyBorder="1" applyAlignment="1" applyProtection="1">
      <alignment vertical="center"/>
    </xf>
    <xf numFmtId="0" fontId="23" fillId="6" borderId="34" xfId="0" applyFont="1" applyFill="1" applyBorder="1" applyAlignment="1" applyProtection="1">
      <alignment horizontal="center" vertical="center"/>
    </xf>
    <xf numFmtId="0" fontId="23" fillId="6" borderId="35" xfId="0" applyFont="1" applyFill="1" applyBorder="1" applyAlignment="1" applyProtection="1">
      <alignment horizontal="center" vertical="center"/>
    </xf>
    <xf numFmtId="0" fontId="23" fillId="6" borderId="36" xfId="0" applyFont="1" applyFill="1" applyBorder="1" applyAlignment="1" applyProtection="1">
      <alignment horizontal="center" vertical="center"/>
    </xf>
    <xf numFmtId="0" fontId="19" fillId="0" borderId="107" xfId="0" applyFont="1" applyBorder="1" applyAlignment="1" applyProtection="1">
      <alignment vertical="center"/>
    </xf>
    <xf numFmtId="0" fontId="19" fillId="0" borderId="108" xfId="0" applyFont="1" applyBorder="1" applyAlignment="1" applyProtection="1">
      <alignment vertical="center"/>
    </xf>
    <xf numFmtId="0" fontId="19" fillId="0" borderId="32" xfId="0" applyFont="1" applyBorder="1" applyAlignment="1" applyProtection="1">
      <alignment vertical="center"/>
    </xf>
    <xf numFmtId="0" fontId="19" fillId="0" borderId="33" xfId="0" applyFont="1" applyBorder="1" applyAlignment="1" applyProtection="1">
      <alignment vertical="center"/>
    </xf>
    <xf numFmtId="0" fontId="69" fillId="0" borderId="25" xfId="0" applyFont="1" applyBorder="1" applyAlignment="1" applyProtection="1">
      <alignment horizontal="center"/>
    </xf>
    <xf numFmtId="0" fontId="69" fillId="0" borderId="106" xfId="0" applyFont="1" applyBorder="1" applyAlignment="1" applyProtection="1">
      <alignment horizontal="center"/>
    </xf>
    <xf numFmtId="0" fontId="19" fillId="0" borderId="4" xfId="0" applyFont="1" applyBorder="1" applyAlignment="1" applyProtection="1">
      <alignment horizontal="left" vertical="center"/>
    </xf>
    <xf numFmtId="0" fontId="19" fillId="0" borderId="14" xfId="0" applyFont="1" applyBorder="1" applyAlignment="1" applyProtection="1">
      <alignment horizontal="left" vertical="center"/>
    </xf>
    <xf numFmtId="0" fontId="23" fillId="11" borderId="112" xfId="0" applyFont="1" applyFill="1" applyBorder="1" applyAlignment="1" applyProtection="1">
      <alignment horizontal="center" vertical="center"/>
    </xf>
    <xf numFmtId="0" fontId="23" fillId="11" borderId="102" xfId="0" applyFont="1" applyFill="1" applyBorder="1" applyAlignment="1" applyProtection="1">
      <alignment horizontal="center" vertical="center"/>
    </xf>
    <xf numFmtId="0" fontId="23" fillId="11" borderId="113" xfId="0" applyFont="1" applyFill="1" applyBorder="1" applyAlignment="1" applyProtection="1">
      <alignment horizontal="center" vertical="center"/>
    </xf>
    <xf numFmtId="0" fontId="19" fillId="0" borderId="104" xfId="0" applyFont="1" applyBorder="1" applyAlignment="1" applyProtection="1">
      <alignment horizontal="left" vertical="center"/>
    </xf>
    <xf numFmtId="0" fontId="19" fillId="0" borderId="84" xfId="0" applyFont="1" applyBorder="1" applyAlignment="1" applyProtection="1">
      <alignment horizontal="left" vertical="center"/>
    </xf>
    <xf numFmtId="0" fontId="19" fillId="0" borderId="26" xfId="0" applyFont="1" applyBorder="1" applyAlignment="1" applyProtection="1">
      <alignment horizontal="left" vertical="center"/>
    </xf>
    <xf numFmtId="0" fontId="19" fillId="0" borderId="27" xfId="0" applyFont="1" applyBorder="1" applyAlignment="1" applyProtection="1">
      <alignment horizontal="left" vertical="center"/>
    </xf>
    <xf numFmtId="0" fontId="19" fillId="0" borderId="28" xfId="0" applyFont="1" applyBorder="1" applyAlignment="1" applyProtection="1">
      <alignment horizontal="left" vertical="center"/>
    </xf>
    <xf numFmtId="0" fontId="18" fillId="11" borderId="112" xfId="0" applyFont="1" applyFill="1" applyBorder="1" applyAlignment="1" applyProtection="1">
      <alignment horizontal="center" vertical="center"/>
    </xf>
    <xf numFmtId="0" fontId="18" fillId="11" borderId="102" xfId="0" applyFont="1" applyFill="1" applyBorder="1" applyAlignment="1" applyProtection="1">
      <alignment horizontal="center" vertical="center"/>
    </xf>
    <xf numFmtId="0" fontId="18" fillId="11" borderId="113" xfId="0" applyFont="1" applyFill="1" applyBorder="1" applyAlignment="1" applyProtection="1">
      <alignment horizontal="center" vertical="center"/>
    </xf>
    <xf numFmtId="0" fontId="28" fillId="0" borderId="56" xfId="0" applyFont="1" applyBorder="1" applyAlignment="1" applyProtection="1">
      <alignment horizontal="left" vertical="top" wrapText="1"/>
    </xf>
    <xf numFmtId="0" fontId="28" fillId="0" borderId="57" xfId="0" applyFont="1" applyBorder="1" applyAlignment="1" applyProtection="1">
      <alignment horizontal="left" vertical="top" wrapText="1"/>
    </xf>
    <xf numFmtId="0" fontId="28" fillId="0" borderId="58" xfId="0" applyFont="1" applyBorder="1" applyAlignment="1" applyProtection="1">
      <alignment horizontal="left" vertical="top" wrapText="1"/>
    </xf>
    <xf numFmtId="0" fontId="28" fillId="0" borderId="59" xfId="0" applyFont="1" applyBorder="1" applyAlignment="1" applyProtection="1">
      <alignment horizontal="left" vertical="top" wrapText="1"/>
    </xf>
    <xf numFmtId="0" fontId="28" fillId="0" borderId="1" xfId="0" applyFont="1" applyBorder="1" applyAlignment="1" applyProtection="1">
      <alignment horizontal="left" vertical="top" wrapText="1"/>
    </xf>
    <xf numFmtId="0" fontId="28" fillId="0" borderId="60" xfId="0" applyFont="1" applyBorder="1" applyAlignment="1" applyProtection="1">
      <alignment horizontal="left" vertical="top" wrapText="1"/>
    </xf>
    <xf numFmtId="0" fontId="28" fillId="0" borderId="61" xfId="0" applyFont="1" applyBorder="1" applyAlignment="1" applyProtection="1">
      <alignment horizontal="left" vertical="top" wrapText="1"/>
    </xf>
    <xf numFmtId="0" fontId="28" fillId="0" borderId="62" xfId="0" applyFont="1" applyBorder="1" applyAlignment="1" applyProtection="1">
      <alignment horizontal="left" vertical="top" wrapText="1"/>
    </xf>
    <xf numFmtId="0" fontId="28" fillId="0" borderId="63" xfId="0" applyFont="1" applyBorder="1" applyAlignment="1" applyProtection="1">
      <alignment horizontal="left" vertical="top" wrapText="1"/>
    </xf>
    <xf numFmtId="0" fontId="18" fillId="3" borderId="34" xfId="0" applyFont="1" applyFill="1" applyBorder="1" applyAlignment="1" applyProtection="1">
      <alignment horizontal="center" vertical="center"/>
    </xf>
    <xf numFmtId="0" fontId="18" fillId="3" borderId="35" xfId="0" applyFont="1" applyFill="1" applyBorder="1" applyAlignment="1" applyProtection="1">
      <alignment horizontal="center" vertical="center"/>
    </xf>
    <xf numFmtId="0" fontId="18" fillId="3" borderId="36" xfId="0" applyFont="1" applyFill="1" applyBorder="1" applyAlignment="1" applyProtection="1">
      <alignment horizontal="center" vertical="center"/>
    </xf>
    <xf numFmtId="0" fontId="19" fillId="0" borderId="12" xfId="0" applyFont="1" applyBorder="1" applyAlignment="1" applyProtection="1">
      <alignment horizontal="left" vertical="center"/>
    </xf>
    <xf numFmtId="0" fontId="23" fillId="17" borderId="34" xfId="0" applyFont="1" applyFill="1" applyBorder="1" applyAlignment="1" applyProtection="1">
      <alignment horizontal="center" vertical="center"/>
    </xf>
    <xf numFmtId="0" fontId="23" fillId="17" borderId="35" xfId="0" applyFont="1" applyFill="1" applyBorder="1" applyAlignment="1" applyProtection="1">
      <alignment horizontal="center" vertical="center"/>
    </xf>
    <xf numFmtId="0" fontId="23" fillId="17" borderId="36" xfId="0" applyFont="1" applyFill="1" applyBorder="1" applyAlignment="1" applyProtection="1">
      <alignment horizontal="center" vertical="center"/>
    </xf>
    <xf numFmtId="0" fontId="23" fillId="16" borderId="34" xfId="0" applyFont="1" applyFill="1" applyBorder="1" applyAlignment="1" applyProtection="1">
      <alignment horizontal="center" vertical="center"/>
    </xf>
    <xf numFmtId="0" fontId="23" fillId="16" borderId="35" xfId="0" applyFont="1" applyFill="1" applyBorder="1" applyAlignment="1" applyProtection="1">
      <alignment horizontal="center" vertical="center"/>
    </xf>
    <xf numFmtId="0" fontId="23" fillId="16" borderId="36" xfId="0" applyFont="1" applyFill="1" applyBorder="1" applyAlignment="1" applyProtection="1">
      <alignment horizontal="center" vertical="center"/>
    </xf>
    <xf numFmtId="0" fontId="19" fillId="0" borderId="32" xfId="0" applyFont="1" applyBorder="1" applyAlignment="1" applyProtection="1">
      <alignment horizontal="left" vertical="center"/>
    </xf>
    <xf numFmtId="0" fontId="19" fillId="0" borderId="33" xfId="0" applyFont="1" applyBorder="1" applyAlignment="1" applyProtection="1">
      <alignment horizontal="left" vertical="center"/>
    </xf>
    <xf numFmtId="0" fontId="20" fillId="0" borderId="32" xfId="0" applyFont="1" applyBorder="1" applyAlignment="1" applyProtection="1">
      <alignment horizontal="left" vertical="center"/>
    </xf>
    <xf numFmtId="0" fontId="20" fillId="0" borderId="33" xfId="0" applyFont="1" applyBorder="1" applyAlignment="1" applyProtection="1">
      <alignment horizontal="left" vertical="center"/>
    </xf>
    <xf numFmtId="0" fontId="23" fillId="18" borderId="34" xfId="0" applyFont="1" applyFill="1" applyBorder="1" applyAlignment="1" applyProtection="1">
      <alignment horizontal="center" vertical="center"/>
    </xf>
    <xf numFmtId="0" fontId="23" fillId="18" borderId="35" xfId="0" applyFont="1" applyFill="1" applyBorder="1" applyAlignment="1" applyProtection="1">
      <alignment horizontal="center" vertical="center"/>
    </xf>
    <xf numFmtId="0" fontId="23" fillId="18" borderId="36" xfId="0" applyFont="1" applyFill="1" applyBorder="1" applyAlignment="1" applyProtection="1">
      <alignment horizontal="center" vertical="center"/>
    </xf>
    <xf numFmtId="0" fontId="19" fillId="0" borderId="12" xfId="0" applyFont="1" applyBorder="1" applyAlignment="1" applyProtection="1">
      <alignment vertical="center"/>
    </xf>
    <xf numFmtId="0" fontId="19" fillId="0" borderId="37" xfId="0" applyFont="1" applyBorder="1" applyAlignment="1" applyProtection="1">
      <alignment vertical="center"/>
    </xf>
    <xf numFmtId="0" fontId="19" fillId="0" borderId="38" xfId="0" applyFont="1" applyBorder="1" applyAlignment="1" applyProtection="1">
      <alignment vertical="center"/>
    </xf>
    <xf numFmtId="0" fontId="19" fillId="0" borderId="17" xfId="0" applyFont="1" applyBorder="1" applyAlignment="1" applyProtection="1">
      <alignment vertical="center"/>
    </xf>
    <xf numFmtId="0" fontId="19" fillId="0" borderId="16" xfId="0" applyFont="1" applyBorder="1" applyAlignment="1" applyProtection="1">
      <alignment vertical="center"/>
    </xf>
    <xf numFmtId="0" fontId="19" fillId="0" borderId="10" xfId="0" applyFont="1" applyBorder="1" applyAlignment="1" applyProtection="1">
      <alignment horizontal="left" vertical="center"/>
    </xf>
    <xf numFmtId="0" fontId="19" fillId="0" borderId="98" xfId="0" applyFont="1" applyBorder="1" applyAlignment="1" applyProtection="1">
      <alignment horizontal="left" vertical="center"/>
    </xf>
    <xf numFmtId="0" fontId="18" fillId="22" borderId="34" xfId="0" applyFont="1" applyFill="1" applyBorder="1" applyAlignment="1" applyProtection="1">
      <alignment horizontal="center" vertical="center"/>
    </xf>
    <xf numFmtId="0" fontId="18" fillId="22" borderId="35" xfId="0" applyFont="1" applyFill="1" applyBorder="1" applyAlignment="1" applyProtection="1">
      <alignment horizontal="center" vertical="center"/>
    </xf>
    <xf numFmtId="0" fontId="18" fillId="22" borderId="36" xfId="0" applyFont="1" applyFill="1" applyBorder="1" applyAlignment="1" applyProtection="1">
      <alignment horizontal="center" vertical="center"/>
    </xf>
    <xf numFmtId="0" fontId="19" fillId="0" borderId="17" xfId="0" applyFont="1" applyBorder="1" applyAlignment="1" applyProtection="1">
      <alignment horizontal="left" vertical="center"/>
    </xf>
    <xf numFmtId="0" fontId="19" fillId="0" borderId="16" xfId="0" applyFont="1" applyBorder="1" applyAlignment="1" applyProtection="1">
      <alignment horizontal="left" vertical="center"/>
    </xf>
    <xf numFmtId="0" fontId="39" fillId="15" borderId="20" xfId="0" applyFont="1" applyFill="1" applyBorder="1" applyAlignment="1" applyProtection="1">
      <alignment horizontal="center" vertical="center"/>
    </xf>
    <xf numFmtId="0" fontId="39" fillId="15" borderId="19" xfId="0" applyFont="1" applyFill="1" applyBorder="1" applyAlignment="1" applyProtection="1">
      <alignment horizontal="center" vertical="center"/>
    </xf>
    <xf numFmtId="0" fontId="39" fillId="15" borderId="21" xfId="0" applyFont="1" applyFill="1" applyBorder="1" applyAlignment="1" applyProtection="1">
      <alignment horizontal="center" vertical="center"/>
    </xf>
    <xf numFmtId="0" fontId="57" fillId="0" borderId="74" xfId="0" applyFont="1" applyBorder="1" applyAlignment="1" applyProtection="1">
      <alignment horizontal="left" vertical="center"/>
    </xf>
    <xf numFmtId="0" fontId="57" fillId="0" borderId="2" xfId="0" applyFont="1" applyBorder="1" applyAlignment="1" applyProtection="1">
      <alignment horizontal="left" vertical="center"/>
    </xf>
    <xf numFmtId="0" fontId="57" fillId="0" borderId="78" xfId="0" applyFont="1" applyBorder="1" applyAlignment="1" applyProtection="1">
      <alignment horizontal="left" vertical="center"/>
    </xf>
    <xf numFmtId="0" fontId="26" fillId="12" borderId="45" xfId="0" applyFont="1" applyFill="1" applyBorder="1" applyAlignment="1" applyProtection="1">
      <alignment horizontal="center" vertical="center" wrapText="1"/>
    </xf>
    <xf numFmtId="0" fontId="26" fillId="12" borderId="3" xfId="0" applyFont="1" applyFill="1" applyBorder="1" applyAlignment="1" applyProtection="1">
      <alignment horizontal="center" vertical="center"/>
    </xf>
    <xf numFmtId="0" fontId="26" fillId="12" borderId="46" xfId="0" applyFont="1" applyFill="1" applyBorder="1" applyAlignment="1" applyProtection="1">
      <alignment horizontal="center" vertical="center"/>
    </xf>
    <xf numFmtId="0" fontId="55" fillId="0" borderId="51" xfId="0" applyFont="1" applyBorder="1" applyAlignment="1" applyProtection="1">
      <alignment horizontal="left" vertical="center"/>
    </xf>
    <xf numFmtId="0" fontId="55" fillId="0" borderId="47" xfId="0" applyFont="1" applyBorder="1" applyAlignment="1" applyProtection="1">
      <alignment horizontal="left" vertical="center"/>
    </xf>
    <xf numFmtId="0" fontId="54" fillId="0" borderId="51" xfId="0" applyFont="1" applyBorder="1" applyAlignment="1" applyProtection="1">
      <alignment horizontal="left" vertical="center"/>
    </xf>
    <xf numFmtId="0" fontId="54" fillId="0" borderId="47" xfId="0" applyFont="1" applyBorder="1" applyAlignment="1" applyProtection="1">
      <alignment horizontal="left" vertical="center"/>
    </xf>
    <xf numFmtId="0" fontId="55" fillId="0" borderId="48" xfId="0" applyFont="1" applyBorder="1" applyAlignment="1" applyProtection="1">
      <alignment horizontal="left" vertical="center"/>
    </xf>
    <xf numFmtId="0" fontId="55" fillId="0" borderId="49" xfId="0" applyFont="1" applyBorder="1" applyAlignment="1" applyProtection="1">
      <alignment horizontal="left" vertical="center"/>
    </xf>
    <xf numFmtId="0" fontId="52" fillId="0" borderId="120" xfId="0" applyFont="1" applyBorder="1" applyAlignment="1" applyProtection="1">
      <alignment horizontal="center" vertical="center"/>
    </xf>
    <xf numFmtId="0" fontId="52" fillId="0" borderId="121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left" vertical="center"/>
    </xf>
    <xf numFmtId="0" fontId="53" fillId="15" borderId="24" xfId="0" applyFont="1" applyFill="1" applyBorder="1" applyAlignment="1" applyProtection="1">
      <alignment horizontal="center" vertical="center"/>
    </xf>
    <xf numFmtId="0" fontId="53" fillId="15" borderId="25" xfId="0" applyFont="1" applyFill="1" applyBorder="1" applyAlignment="1" applyProtection="1">
      <alignment horizontal="center" vertical="center"/>
    </xf>
    <xf numFmtId="0" fontId="53" fillId="15" borderId="18" xfId="0" applyFont="1" applyFill="1" applyBorder="1" applyAlignment="1" applyProtection="1">
      <alignment horizontal="center" vertical="center"/>
    </xf>
    <xf numFmtId="0" fontId="61" fillId="0" borderId="80" xfId="0" applyFont="1" applyBorder="1" applyAlignment="1" applyProtection="1">
      <alignment horizontal="center" vertical="center"/>
    </xf>
    <xf numFmtId="0" fontId="61" fillId="0" borderId="81" xfId="0" applyFont="1" applyBorder="1" applyAlignment="1" applyProtection="1">
      <alignment horizontal="center" vertical="center"/>
    </xf>
    <xf numFmtId="0" fontId="57" fillId="0" borderId="72" xfId="0" applyFont="1" applyBorder="1" applyAlignment="1" applyProtection="1">
      <alignment horizontal="left" vertical="center"/>
    </xf>
    <xf numFmtId="0" fontId="57" fillId="0" borderId="73" xfId="0" applyFont="1" applyBorder="1" applyAlignment="1" applyProtection="1">
      <alignment horizontal="left" vertical="center"/>
    </xf>
    <xf numFmtId="0" fontId="57" fillId="0" borderId="77" xfId="0" applyFont="1" applyBorder="1" applyAlignment="1" applyProtection="1">
      <alignment horizontal="left" vertical="center"/>
    </xf>
    <xf numFmtId="0" fontId="18" fillId="20" borderId="20" xfId="0" applyFont="1" applyFill="1" applyBorder="1" applyAlignment="1" applyProtection="1">
      <alignment horizontal="center" vertical="center"/>
    </xf>
    <xf numFmtId="0" fontId="23" fillId="20" borderId="19" xfId="0" applyFont="1" applyFill="1" applyBorder="1" applyAlignment="1" applyProtection="1">
      <alignment horizontal="center" vertical="center"/>
    </xf>
    <xf numFmtId="0" fontId="23" fillId="20" borderId="21" xfId="0" applyFont="1" applyFill="1" applyBorder="1" applyAlignment="1" applyProtection="1">
      <alignment horizontal="center" vertical="center"/>
    </xf>
    <xf numFmtId="0" fontId="4" fillId="0" borderId="86" xfId="0" applyFont="1" applyBorder="1" applyAlignment="1" applyProtection="1">
      <alignment horizontal="center" vertical="center"/>
    </xf>
    <xf numFmtId="0" fontId="4" fillId="0" borderId="87" xfId="0" applyFont="1" applyBorder="1" applyAlignment="1" applyProtection="1">
      <alignment horizontal="center" vertical="center"/>
    </xf>
    <xf numFmtId="0" fontId="4" fillId="0" borderId="88" xfId="0" applyFont="1" applyBorder="1" applyAlignment="1" applyProtection="1">
      <alignment horizontal="center" vertical="center"/>
    </xf>
    <xf numFmtId="0" fontId="6" fillId="8" borderId="5" xfId="0" applyFont="1" applyFill="1" applyBorder="1" applyAlignment="1" applyProtection="1">
      <alignment horizontal="left" vertical="top" wrapText="1" readingOrder="1"/>
    </xf>
    <xf numFmtId="0" fontId="6" fillId="8" borderId="6" xfId="0" applyFont="1" applyFill="1" applyBorder="1" applyAlignment="1" applyProtection="1">
      <alignment horizontal="left" vertical="top" wrapText="1" readingOrder="1"/>
    </xf>
    <xf numFmtId="0" fontId="6" fillId="8" borderId="7" xfId="0" applyFont="1" applyFill="1" applyBorder="1" applyAlignment="1" applyProtection="1">
      <alignment horizontal="left" vertical="top" wrapText="1" readingOrder="1"/>
    </xf>
    <xf numFmtId="0" fontId="77" fillId="21" borderId="93" xfId="1" applyFont="1" applyFill="1" applyBorder="1" applyAlignment="1" applyProtection="1">
      <alignment horizontal="center" vertical="center" wrapText="1"/>
      <protection locked="0"/>
    </xf>
    <xf numFmtId="0" fontId="64" fillId="21" borderId="94" xfId="1" applyFont="1" applyFill="1" applyBorder="1" applyAlignment="1" applyProtection="1">
      <alignment horizontal="center" vertical="center" wrapText="1"/>
      <protection locked="0"/>
    </xf>
    <xf numFmtId="0" fontId="64" fillId="21" borderId="95" xfId="1" applyFont="1" applyFill="1" applyBorder="1" applyAlignment="1" applyProtection="1">
      <alignment horizontal="center" vertical="center" wrapText="1"/>
      <protection locked="0"/>
    </xf>
    <xf numFmtId="0" fontId="14" fillId="0" borderId="90" xfId="0" applyFont="1" applyBorder="1" applyAlignment="1" applyProtection="1">
      <alignment horizontal="center" vertical="center" wrapText="1" readingOrder="1"/>
    </xf>
    <xf numFmtId="0" fontId="14" fillId="0" borderId="91" xfId="0" applyFont="1" applyBorder="1" applyAlignment="1" applyProtection="1">
      <alignment horizontal="center" vertical="center" wrapText="1" readingOrder="1"/>
    </xf>
    <xf numFmtId="0" fontId="14" fillId="0" borderId="92" xfId="0" applyFont="1" applyBorder="1" applyAlignment="1" applyProtection="1">
      <alignment horizontal="center" vertical="center" wrapText="1" readingOrder="1"/>
    </xf>
    <xf numFmtId="0" fontId="69" fillId="2" borderId="43" xfId="0" applyFont="1" applyFill="1" applyBorder="1" applyAlignment="1" applyProtection="1">
      <alignment horizontal="center" vertical="center" wrapText="1"/>
    </xf>
    <xf numFmtId="0" fontId="69" fillId="2" borderId="1" xfId="0" applyFont="1" applyFill="1" applyBorder="1" applyAlignment="1" applyProtection="1">
      <alignment horizontal="center" vertical="center" wrapText="1"/>
    </xf>
    <xf numFmtId="0" fontId="69" fillId="2" borderId="44" xfId="0" applyFont="1" applyFill="1" applyBorder="1" applyAlignment="1" applyProtection="1">
      <alignment horizontal="center" vertical="center" wrapText="1"/>
    </xf>
    <xf numFmtId="0" fontId="54" fillId="0" borderId="53" xfId="0" applyFont="1" applyBorder="1" applyAlignment="1" applyProtection="1">
      <alignment horizontal="left" vertical="center"/>
    </xf>
    <xf numFmtId="0" fontId="54" fillId="0" borderId="54" xfId="0" applyFont="1" applyBorder="1" applyAlignment="1" applyProtection="1">
      <alignment horizontal="left" vertical="center"/>
    </xf>
    <xf numFmtId="0" fontId="56" fillId="9" borderId="56" xfId="0" applyFont="1" applyFill="1" applyBorder="1" applyAlignment="1" applyProtection="1">
      <alignment horizontal="center" vertical="center"/>
    </xf>
    <xf numFmtId="0" fontId="56" fillId="9" borderId="57" xfId="0" applyFont="1" applyFill="1" applyBorder="1" applyAlignment="1" applyProtection="1">
      <alignment horizontal="center" vertical="center"/>
    </xf>
    <xf numFmtId="0" fontId="56" fillId="9" borderId="58" xfId="0" applyFont="1" applyFill="1" applyBorder="1" applyAlignment="1" applyProtection="1">
      <alignment horizontal="center" vertical="center"/>
    </xf>
    <xf numFmtId="0" fontId="56" fillId="9" borderId="61" xfId="0" applyFont="1" applyFill="1" applyBorder="1" applyAlignment="1" applyProtection="1">
      <alignment horizontal="center" vertical="center"/>
    </xf>
    <xf numFmtId="0" fontId="56" fillId="9" borderId="62" xfId="0" applyFont="1" applyFill="1" applyBorder="1" applyAlignment="1" applyProtection="1">
      <alignment horizontal="center" vertical="center"/>
    </xf>
    <xf numFmtId="0" fontId="56" fillId="9" borderId="63" xfId="0" applyFont="1" applyFill="1" applyBorder="1" applyAlignment="1" applyProtection="1">
      <alignment horizontal="center" vertical="center"/>
    </xf>
    <xf numFmtId="0" fontId="28" fillId="0" borderId="20" xfId="0" applyFont="1" applyBorder="1" applyAlignment="1" applyProtection="1">
      <alignment horizontal="left" vertical="top" wrapText="1"/>
    </xf>
    <xf numFmtId="0" fontId="28" fillId="0" borderId="19" xfId="0" applyFont="1" applyBorder="1" applyAlignment="1" applyProtection="1">
      <alignment horizontal="left" vertical="top" wrapText="1"/>
    </xf>
    <xf numFmtId="0" fontId="28" fillId="0" borderId="21" xfId="0" applyFont="1" applyBorder="1" applyAlignment="1" applyProtection="1">
      <alignment horizontal="left" vertical="top" wrapText="1"/>
    </xf>
    <xf numFmtId="0" fontId="28" fillId="0" borderId="22" xfId="0" applyFont="1" applyBorder="1" applyAlignment="1" applyProtection="1">
      <alignment horizontal="left" vertical="top" wrapText="1"/>
    </xf>
    <xf numFmtId="0" fontId="28" fillId="0" borderId="0" xfId="0" applyFont="1" applyBorder="1" applyAlignment="1" applyProtection="1">
      <alignment horizontal="left" vertical="top" wrapText="1"/>
    </xf>
    <xf numFmtId="0" fontId="28" fillId="0" borderId="23" xfId="0" applyFont="1" applyBorder="1" applyAlignment="1" applyProtection="1">
      <alignment horizontal="left" vertical="top" wrapText="1"/>
    </xf>
    <xf numFmtId="0" fontId="28" fillId="0" borderId="24" xfId="0" applyFont="1" applyBorder="1" applyAlignment="1" applyProtection="1">
      <alignment horizontal="left" vertical="top" wrapText="1"/>
    </xf>
    <xf numFmtId="0" fontId="28" fillId="0" borderId="25" xfId="0" applyFont="1" applyBorder="1" applyAlignment="1" applyProtection="1">
      <alignment horizontal="left" vertical="top" wrapText="1"/>
    </xf>
    <xf numFmtId="0" fontId="28" fillId="0" borderId="18" xfId="0" applyFont="1" applyBorder="1" applyAlignment="1" applyProtection="1">
      <alignment horizontal="left" vertical="top" wrapText="1"/>
    </xf>
    <xf numFmtId="0" fontId="57" fillId="0" borderId="75" xfId="0" applyFont="1" applyBorder="1" applyAlignment="1" applyProtection="1">
      <alignment horizontal="left" vertical="center"/>
    </xf>
    <xf numFmtId="0" fontId="57" fillId="0" borderId="76" xfId="0" applyFont="1" applyBorder="1" applyAlignment="1" applyProtection="1">
      <alignment horizontal="left" vertical="center"/>
    </xf>
    <xf numFmtId="0" fontId="57" fillId="0" borderId="79" xfId="0" applyFont="1" applyBorder="1" applyAlignment="1" applyProtection="1">
      <alignment horizontal="left" vertical="center"/>
    </xf>
    <xf numFmtId="0" fontId="16" fillId="0" borderId="56" xfId="0" applyFont="1" applyBorder="1" applyAlignment="1" applyProtection="1">
      <alignment horizontal="left" vertical="top" wrapText="1"/>
    </xf>
    <xf numFmtId="0" fontId="16" fillId="0" borderId="57" xfId="0" applyFont="1" applyBorder="1" applyAlignment="1" applyProtection="1">
      <alignment horizontal="left" vertical="top" wrapText="1"/>
    </xf>
    <xf numFmtId="0" fontId="16" fillId="0" borderId="58" xfId="0" applyFont="1" applyBorder="1" applyAlignment="1" applyProtection="1">
      <alignment horizontal="left" vertical="top" wrapText="1"/>
    </xf>
    <xf numFmtId="0" fontId="16" fillId="0" borderId="59" xfId="0" applyFont="1" applyBorder="1" applyAlignment="1" applyProtection="1">
      <alignment horizontal="left" vertical="top" wrapText="1"/>
    </xf>
    <xf numFmtId="0" fontId="16" fillId="0" borderId="1" xfId="0" applyFont="1" applyBorder="1" applyAlignment="1" applyProtection="1">
      <alignment horizontal="left" vertical="top" wrapText="1"/>
    </xf>
    <xf numFmtId="0" fontId="16" fillId="0" borderId="60" xfId="0" applyFont="1" applyBorder="1" applyAlignment="1" applyProtection="1">
      <alignment horizontal="left" vertical="top" wrapText="1"/>
    </xf>
    <xf numFmtId="0" fontId="16" fillId="0" borderId="61" xfId="0" applyFont="1" applyBorder="1" applyAlignment="1" applyProtection="1">
      <alignment horizontal="left" vertical="top" wrapText="1"/>
    </xf>
    <xf numFmtId="0" fontId="16" fillId="0" borderId="62" xfId="0" applyFont="1" applyBorder="1" applyAlignment="1" applyProtection="1">
      <alignment horizontal="left" vertical="top" wrapText="1"/>
    </xf>
    <xf numFmtId="0" fontId="16" fillId="0" borderId="63" xfId="0" applyFont="1" applyBorder="1" applyAlignment="1" applyProtection="1">
      <alignment horizontal="left" vertical="top" wrapText="1"/>
    </xf>
    <xf numFmtId="0" fontId="40" fillId="0" borderId="22" xfId="0" applyFont="1" applyBorder="1" applyAlignment="1" applyProtection="1">
      <alignment horizontal="center" vertical="center" wrapText="1" readingOrder="1"/>
    </xf>
    <xf numFmtId="0" fontId="25" fillId="0" borderId="0" xfId="0" applyFont="1" applyBorder="1" applyAlignment="1" applyProtection="1">
      <alignment horizontal="center" vertical="center" wrapText="1" readingOrder="1"/>
    </xf>
    <xf numFmtId="0" fontId="25" fillId="0" borderId="23" xfId="0" applyFont="1" applyBorder="1" applyAlignment="1" applyProtection="1">
      <alignment horizontal="center" vertical="center" wrapText="1" readingOrder="1"/>
    </xf>
    <xf numFmtId="0" fontId="61" fillId="0" borderId="82" xfId="0" applyFont="1" applyBorder="1" applyAlignment="1" applyProtection="1">
      <alignment horizontal="center" vertical="center"/>
    </xf>
    <xf numFmtId="0" fontId="29" fillId="8" borderId="20" xfId="0" applyFont="1" applyFill="1" applyBorder="1" applyAlignment="1" applyProtection="1">
      <alignment horizontal="center" vertical="center" wrapText="1"/>
      <protection locked="0"/>
    </xf>
    <xf numFmtId="0" fontId="29" fillId="8" borderId="19" xfId="0" applyFont="1" applyFill="1" applyBorder="1" applyAlignment="1" applyProtection="1">
      <alignment horizontal="center" vertical="center" wrapText="1"/>
      <protection locked="0"/>
    </xf>
    <xf numFmtId="0" fontId="29" fillId="8" borderId="21" xfId="0" applyFont="1" applyFill="1" applyBorder="1" applyAlignment="1" applyProtection="1">
      <alignment horizontal="center" vertical="center" wrapText="1"/>
      <protection locked="0"/>
    </xf>
    <xf numFmtId="0" fontId="29" fillId="8" borderId="22" xfId="0" applyFont="1" applyFill="1" applyBorder="1" applyAlignment="1" applyProtection="1">
      <alignment horizontal="center" vertical="center" wrapText="1"/>
      <protection locked="0"/>
    </xf>
    <xf numFmtId="0" fontId="29" fillId="8" borderId="0" xfId="0" applyFont="1" applyFill="1" applyBorder="1" applyAlignment="1" applyProtection="1">
      <alignment horizontal="center" vertical="center" wrapText="1"/>
      <protection locked="0"/>
    </xf>
    <xf numFmtId="0" fontId="29" fillId="8" borderId="23" xfId="0" applyFont="1" applyFill="1" applyBorder="1" applyAlignment="1" applyProtection="1">
      <alignment horizontal="center" vertical="center" wrapText="1"/>
      <protection locked="0"/>
    </xf>
    <xf numFmtId="0" fontId="29" fillId="8" borderId="24" xfId="0" applyFont="1" applyFill="1" applyBorder="1" applyAlignment="1" applyProtection="1">
      <alignment horizontal="center" vertical="center" wrapText="1"/>
      <protection locked="0"/>
    </xf>
    <xf numFmtId="0" fontId="29" fillId="8" borderId="25" xfId="0" applyFont="1" applyFill="1" applyBorder="1" applyAlignment="1" applyProtection="1">
      <alignment horizontal="center" vertical="center" wrapText="1"/>
      <protection locked="0"/>
    </xf>
    <xf numFmtId="0" fontId="29" fillId="8" borderId="18" xfId="0" applyFont="1" applyFill="1" applyBorder="1" applyAlignment="1" applyProtection="1">
      <alignment horizontal="center" vertical="center" wrapText="1"/>
      <protection locked="0"/>
    </xf>
    <xf numFmtId="0" fontId="23" fillId="4" borderId="109" xfId="0" applyFont="1" applyFill="1" applyBorder="1" applyAlignment="1" applyProtection="1">
      <alignment horizontal="center" vertical="center"/>
    </xf>
    <xf numFmtId="0" fontId="23" fillId="4" borderId="110" xfId="0" applyFont="1" applyFill="1" applyBorder="1" applyAlignment="1" applyProtection="1">
      <alignment horizontal="center" vertical="center"/>
    </xf>
    <xf numFmtId="0" fontId="23" fillId="4" borderId="111" xfId="0" applyFont="1" applyFill="1" applyBorder="1" applyAlignment="1" applyProtection="1">
      <alignment horizontal="center" vertical="center"/>
    </xf>
    <xf numFmtId="0" fontId="23" fillId="13" borderId="20" xfId="0" applyFont="1" applyFill="1" applyBorder="1" applyAlignment="1" applyProtection="1">
      <alignment horizontal="center" vertical="center"/>
    </xf>
    <xf numFmtId="0" fontId="23" fillId="13" borderId="19" xfId="0" applyFont="1" applyFill="1" applyBorder="1" applyAlignment="1" applyProtection="1">
      <alignment horizontal="center" vertical="center"/>
    </xf>
    <xf numFmtId="0" fontId="23" fillId="13" borderId="2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horizontal="center" vertical="center"/>
    </xf>
    <xf numFmtId="0" fontId="24" fillId="0" borderId="41" xfId="0" applyFont="1" applyBorder="1" applyAlignment="1" applyProtection="1">
      <alignment horizontal="center" vertical="center"/>
    </xf>
    <xf numFmtId="0" fontId="18" fillId="5" borderId="101" xfId="0" applyFont="1" applyFill="1" applyBorder="1" applyAlignment="1" applyProtection="1">
      <alignment horizontal="center" vertical="center"/>
    </xf>
    <xf numFmtId="0" fontId="18" fillId="5" borderId="102" xfId="0" applyFont="1" applyFill="1" applyBorder="1" applyAlignment="1" applyProtection="1">
      <alignment horizontal="center" vertical="center"/>
    </xf>
    <xf numFmtId="0" fontId="18" fillId="5" borderId="103" xfId="0" applyFont="1" applyFill="1" applyBorder="1" applyAlignment="1" applyProtection="1">
      <alignment horizontal="center" vertical="center"/>
    </xf>
    <xf numFmtId="0" fontId="69" fillId="0" borderId="117" xfId="0" applyFont="1" applyBorder="1" applyAlignment="1" applyProtection="1">
      <alignment horizontal="center" vertical="center"/>
    </xf>
    <xf numFmtId="0" fontId="69" fillId="0" borderId="118" xfId="0" applyFont="1" applyBorder="1" applyAlignment="1" applyProtection="1">
      <alignment horizontal="center" vertical="center"/>
    </xf>
    <xf numFmtId="0" fontId="28" fillId="0" borderId="64" xfId="0" applyFont="1" applyBorder="1" applyAlignment="1" applyProtection="1">
      <alignment horizontal="left" vertical="top" wrapText="1"/>
    </xf>
    <xf numFmtId="0" fontId="28" fillId="0" borderId="65" xfId="0" applyFont="1" applyBorder="1" applyAlignment="1" applyProtection="1">
      <alignment horizontal="left" vertical="top" wrapText="1"/>
    </xf>
    <xf numFmtId="0" fontId="28" fillId="0" borderId="66" xfId="0" applyFont="1" applyBorder="1" applyAlignment="1" applyProtection="1">
      <alignment horizontal="left" vertical="top" wrapText="1"/>
    </xf>
    <xf numFmtId="0" fontId="28" fillId="0" borderId="67" xfId="0" applyFont="1" applyBorder="1" applyAlignment="1" applyProtection="1">
      <alignment horizontal="left" vertical="top" wrapText="1"/>
    </xf>
    <xf numFmtId="0" fontId="28" fillId="0" borderId="68" xfId="0" applyFont="1" applyBorder="1" applyAlignment="1" applyProtection="1">
      <alignment horizontal="left" vertical="top" wrapText="1"/>
    </xf>
    <xf numFmtId="0" fontId="28" fillId="0" borderId="69" xfId="0" applyFont="1" applyBorder="1" applyAlignment="1" applyProtection="1">
      <alignment horizontal="left" vertical="top" wrapText="1"/>
    </xf>
    <xf numFmtId="0" fontId="28" fillId="0" borderId="70" xfId="0" applyFont="1" applyBorder="1" applyAlignment="1" applyProtection="1">
      <alignment horizontal="left" vertical="top" wrapText="1"/>
    </xf>
    <xf numFmtId="0" fontId="28" fillId="0" borderId="71" xfId="0" applyFont="1" applyBorder="1" applyAlignment="1" applyProtection="1">
      <alignment horizontal="left" vertical="top" wrapText="1"/>
    </xf>
    <xf numFmtId="0" fontId="18" fillId="13" borderId="114" xfId="0" applyFont="1" applyFill="1" applyBorder="1" applyAlignment="1" applyProtection="1">
      <alignment horizontal="center" vertical="center"/>
    </xf>
    <xf numFmtId="0" fontId="18" fillId="13" borderId="115" xfId="0" applyFont="1" applyFill="1" applyBorder="1" applyAlignment="1" applyProtection="1">
      <alignment horizontal="center" vertical="center"/>
    </xf>
    <xf numFmtId="0" fontId="18" fillId="13" borderId="116" xfId="0" applyFont="1" applyFill="1" applyBorder="1" applyAlignment="1" applyProtection="1">
      <alignment horizontal="center" vertical="center"/>
    </xf>
    <xf numFmtId="0" fontId="23" fillId="7" borderId="34" xfId="0" applyFont="1" applyFill="1" applyBorder="1" applyAlignment="1" applyProtection="1">
      <alignment horizontal="center" vertical="center"/>
    </xf>
    <xf numFmtId="0" fontId="23" fillId="7" borderId="35" xfId="0" applyFont="1" applyFill="1" applyBorder="1" applyAlignment="1" applyProtection="1">
      <alignment horizontal="center" vertical="center"/>
    </xf>
    <xf numFmtId="0" fontId="23" fillId="7" borderId="36" xfId="0" applyFont="1" applyFill="1" applyBorder="1" applyAlignment="1" applyProtection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366FF"/>
      <color rgb="FF1807F9"/>
      <color rgb="FF0000CC"/>
      <color rgb="FFFF6600"/>
      <color rgb="FFEA16BD"/>
      <color rgb="FF66FF33"/>
      <color rgb="FF00FF00"/>
      <color rgb="FFFFFF00"/>
      <color rgb="FF7563FD"/>
      <color rgb="FF7EE0E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jpeg"/><Relationship Id="rId18" Type="http://schemas.openxmlformats.org/officeDocument/2006/relationships/image" Target="../media/image17.jpeg"/><Relationship Id="rId26" Type="http://schemas.openxmlformats.org/officeDocument/2006/relationships/image" Target="../media/image25.jpeg"/><Relationship Id="rId39" Type="http://schemas.openxmlformats.org/officeDocument/2006/relationships/image" Target="../media/image38.png"/><Relationship Id="rId3" Type="http://schemas.openxmlformats.org/officeDocument/2006/relationships/image" Target="../media/image2.jpeg"/><Relationship Id="rId21" Type="http://schemas.openxmlformats.org/officeDocument/2006/relationships/image" Target="../media/image20.jpeg"/><Relationship Id="rId34" Type="http://schemas.openxmlformats.org/officeDocument/2006/relationships/image" Target="../media/image33.jpeg"/><Relationship Id="rId42" Type="http://schemas.openxmlformats.org/officeDocument/2006/relationships/image" Target="../media/image41.png"/><Relationship Id="rId47" Type="http://schemas.openxmlformats.org/officeDocument/2006/relationships/image" Target="../media/image46.png"/><Relationship Id="rId7" Type="http://schemas.openxmlformats.org/officeDocument/2006/relationships/image" Target="../media/image6.jpeg"/><Relationship Id="rId12" Type="http://schemas.openxmlformats.org/officeDocument/2006/relationships/image" Target="../media/image11.jpeg"/><Relationship Id="rId17" Type="http://schemas.openxmlformats.org/officeDocument/2006/relationships/image" Target="../media/image16.jpeg"/><Relationship Id="rId25" Type="http://schemas.openxmlformats.org/officeDocument/2006/relationships/image" Target="../media/image24.jpeg"/><Relationship Id="rId33" Type="http://schemas.openxmlformats.org/officeDocument/2006/relationships/image" Target="../media/image32.jpeg"/><Relationship Id="rId38" Type="http://schemas.openxmlformats.org/officeDocument/2006/relationships/image" Target="../media/image37.jpeg"/><Relationship Id="rId46" Type="http://schemas.openxmlformats.org/officeDocument/2006/relationships/image" Target="../media/image45.jpeg"/><Relationship Id="rId2" Type="http://schemas.openxmlformats.org/officeDocument/2006/relationships/hyperlink" Target="http://www.amazingcrackers.in/" TargetMode="External"/><Relationship Id="rId16" Type="http://schemas.openxmlformats.org/officeDocument/2006/relationships/image" Target="../media/image15.jpeg"/><Relationship Id="rId20" Type="http://schemas.openxmlformats.org/officeDocument/2006/relationships/image" Target="../media/image19.jpeg"/><Relationship Id="rId29" Type="http://schemas.openxmlformats.org/officeDocument/2006/relationships/image" Target="../media/image28.jpeg"/><Relationship Id="rId41" Type="http://schemas.openxmlformats.org/officeDocument/2006/relationships/image" Target="../media/image40.jpe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10.jpeg"/><Relationship Id="rId24" Type="http://schemas.openxmlformats.org/officeDocument/2006/relationships/image" Target="../media/image23.jpeg"/><Relationship Id="rId32" Type="http://schemas.openxmlformats.org/officeDocument/2006/relationships/image" Target="../media/image31.jpeg"/><Relationship Id="rId37" Type="http://schemas.openxmlformats.org/officeDocument/2006/relationships/image" Target="../media/image36.jpeg"/><Relationship Id="rId40" Type="http://schemas.openxmlformats.org/officeDocument/2006/relationships/image" Target="../media/image39.jpeg"/><Relationship Id="rId45" Type="http://schemas.openxmlformats.org/officeDocument/2006/relationships/image" Target="../media/image44.png"/><Relationship Id="rId5" Type="http://schemas.openxmlformats.org/officeDocument/2006/relationships/image" Target="../media/image4.png"/><Relationship Id="rId15" Type="http://schemas.openxmlformats.org/officeDocument/2006/relationships/image" Target="../media/image14.jpeg"/><Relationship Id="rId23" Type="http://schemas.openxmlformats.org/officeDocument/2006/relationships/image" Target="../media/image22.jpeg"/><Relationship Id="rId28" Type="http://schemas.openxmlformats.org/officeDocument/2006/relationships/image" Target="../media/image27.png"/><Relationship Id="rId36" Type="http://schemas.openxmlformats.org/officeDocument/2006/relationships/image" Target="../media/image35.jpeg"/><Relationship Id="rId10" Type="http://schemas.openxmlformats.org/officeDocument/2006/relationships/image" Target="../media/image9.jpeg"/><Relationship Id="rId19" Type="http://schemas.openxmlformats.org/officeDocument/2006/relationships/image" Target="../media/image18.jpeg"/><Relationship Id="rId31" Type="http://schemas.openxmlformats.org/officeDocument/2006/relationships/image" Target="../media/image30.jpeg"/><Relationship Id="rId44" Type="http://schemas.openxmlformats.org/officeDocument/2006/relationships/image" Target="../media/image43.jpeg"/><Relationship Id="rId4" Type="http://schemas.openxmlformats.org/officeDocument/2006/relationships/image" Target="../media/image3.jpeg"/><Relationship Id="rId9" Type="http://schemas.openxmlformats.org/officeDocument/2006/relationships/image" Target="../media/image8.png"/><Relationship Id="rId14" Type="http://schemas.openxmlformats.org/officeDocument/2006/relationships/image" Target="../media/image13.jpeg"/><Relationship Id="rId22" Type="http://schemas.openxmlformats.org/officeDocument/2006/relationships/image" Target="../media/image21.jpeg"/><Relationship Id="rId27" Type="http://schemas.openxmlformats.org/officeDocument/2006/relationships/image" Target="../media/image26.jpeg"/><Relationship Id="rId30" Type="http://schemas.openxmlformats.org/officeDocument/2006/relationships/image" Target="../media/image29.jpeg"/><Relationship Id="rId35" Type="http://schemas.openxmlformats.org/officeDocument/2006/relationships/image" Target="../media/image34.jpeg"/><Relationship Id="rId43" Type="http://schemas.openxmlformats.org/officeDocument/2006/relationships/image" Target="../media/image4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6350</xdr:rowOff>
    </xdr:from>
    <xdr:to>
      <xdr:col>2</xdr:col>
      <xdr:colOff>526676</xdr:colOff>
      <xdr:row>2</xdr:row>
      <xdr:rowOff>797821</xdr:rowOff>
    </xdr:to>
    <xdr:pic>
      <xdr:nvPicPr>
        <xdr:cNvPr id="433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5179" y="364555"/>
          <a:ext cx="792074" cy="791471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1438275</xdr:colOff>
      <xdr:row>4</xdr:row>
      <xdr:rowOff>38100</xdr:rowOff>
    </xdr:from>
    <xdr:to>
      <xdr:col>9</xdr:col>
      <xdr:colOff>676275</xdr:colOff>
      <xdr:row>5</xdr:row>
      <xdr:rowOff>9525</xdr:rowOff>
    </xdr:to>
    <xdr:sp macro="" textlink="" fLocksText="0">
      <xdr:nvSpPr>
        <xdr:cNvPr id="1027" name="CustomShape 1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2133600" y="4191000"/>
          <a:ext cx="3914775" cy="885825"/>
        </a:xfrm>
        <a:custGeom>
          <a:avLst/>
          <a:gdLst>
            <a:gd name="G0" fmla="+- 14495 0 0"/>
            <a:gd name="G1" fmla="+- 2459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 cap="flat">
          <a:noFill/>
          <a:round/>
          <a:headEnd/>
          <a:tailEnd/>
        </a:ln>
        <a:effectLst/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r>
            <a:rPr lang="en-US" sz="2000" b="1" i="1" strike="noStrike">
              <a:solidFill>
                <a:srgbClr val="000000"/>
              </a:solidFill>
              <a:latin typeface="AderaDisplaySSK"/>
            </a:rPr>
            <a:t>PRICE LIST - 2020</a:t>
          </a:r>
          <a:r>
            <a:rPr lang="en-US" sz="2000" b="1" i="1" strike="noStrike">
              <a:solidFill>
                <a:srgbClr val="000000"/>
              </a:solidFill>
              <a:latin typeface="Arial Rounded MT Bold"/>
            </a:rPr>
            <a:t>   </a:t>
          </a:r>
        </a:p>
        <a:p>
          <a:pPr algn="ctr" rtl="0">
            <a:defRPr sz="1000"/>
          </a:pPr>
          <a:r>
            <a:rPr lang="en-US" sz="1600" b="1" i="1" strike="noStrike">
              <a:solidFill>
                <a:srgbClr val="0000FF"/>
              </a:solidFill>
              <a:latin typeface="Cambria"/>
              <a:ea typeface="Cambria"/>
            </a:rPr>
            <a:t>Website : www.amazingcrackers.in</a:t>
          </a:r>
        </a:p>
        <a:p>
          <a:pPr algn="ctr" rtl="0">
            <a:defRPr sz="1000"/>
          </a:pPr>
          <a:r>
            <a:rPr lang="en-US" sz="1600" b="1" i="1" strike="noStrike">
              <a:solidFill>
                <a:srgbClr val="0000FF"/>
              </a:solidFill>
              <a:latin typeface="Cambria"/>
              <a:ea typeface="Cambria"/>
            </a:rPr>
            <a:t>Whatsapp No: 9942015722</a:t>
          </a:r>
        </a:p>
      </xdr:txBody>
    </xdr:sp>
    <xdr:clientData/>
  </xdr:twoCellAnchor>
  <xdr:twoCellAnchor>
    <xdr:from>
      <xdr:col>11</xdr:col>
      <xdr:colOff>114112</xdr:colOff>
      <xdr:row>21</xdr:row>
      <xdr:rowOff>239992</xdr:rowOff>
    </xdr:from>
    <xdr:to>
      <xdr:col>13</xdr:col>
      <xdr:colOff>425823</xdr:colOff>
      <xdr:row>23</xdr:row>
      <xdr:rowOff>268568</xdr:rowOff>
    </xdr:to>
    <xdr:pic>
      <xdr:nvPicPr>
        <xdr:cNvPr id="4336" name="Picture 102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b="137"/>
        <a:stretch>
          <a:fillRect/>
        </a:stretch>
      </xdr:blipFill>
      <xdr:spPr bwMode="auto">
        <a:xfrm>
          <a:off x="9400053" y="8920816"/>
          <a:ext cx="1634005" cy="58139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165475</xdr:colOff>
      <xdr:row>46</xdr:row>
      <xdr:rowOff>44822</xdr:rowOff>
    </xdr:from>
    <xdr:to>
      <xdr:col>13</xdr:col>
      <xdr:colOff>183030</xdr:colOff>
      <xdr:row>48</xdr:row>
      <xdr:rowOff>268940</xdr:rowOff>
    </xdr:to>
    <xdr:pic>
      <xdr:nvPicPr>
        <xdr:cNvPr id="4337" name="Picture 1030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451416" y="15635940"/>
          <a:ext cx="1339849" cy="776941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170516</xdr:colOff>
      <xdr:row>55</xdr:row>
      <xdr:rowOff>146984</xdr:rowOff>
    </xdr:from>
    <xdr:to>
      <xdr:col>14</xdr:col>
      <xdr:colOff>91141</xdr:colOff>
      <xdr:row>57</xdr:row>
      <xdr:rowOff>118409</xdr:rowOff>
    </xdr:to>
    <xdr:pic>
      <xdr:nvPicPr>
        <xdr:cNvPr id="4338" name="Picture 103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456457" y="18225808"/>
          <a:ext cx="1982508" cy="52424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222810</xdr:colOff>
      <xdr:row>65</xdr:row>
      <xdr:rowOff>123825</xdr:rowOff>
    </xdr:from>
    <xdr:to>
      <xdr:col>14</xdr:col>
      <xdr:colOff>324410</xdr:colOff>
      <xdr:row>67</xdr:row>
      <xdr:rowOff>142875</xdr:rowOff>
    </xdr:to>
    <xdr:pic>
      <xdr:nvPicPr>
        <xdr:cNvPr id="4339" name="Picture 1032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508751" y="20966766"/>
          <a:ext cx="2163483" cy="57187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181348</xdr:colOff>
      <xdr:row>74</xdr:row>
      <xdr:rowOff>89834</xdr:rowOff>
    </xdr:from>
    <xdr:to>
      <xdr:col>13</xdr:col>
      <xdr:colOff>108137</xdr:colOff>
      <xdr:row>76</xdr:row>
      <xdr:rowOff>156509</xdr:rowOff>
    </xdr:to>
    <xdr:pic>
      <xdr:nvPicPr>
        <xdr:cNvPr id="4340" name="Picture 1033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9467289" y="23420481"/>
          <a:ext cx="1249083" cy="61949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74704</xdr:colOff>
      <xdr:row>38</xdr:row>
      <xdr:rowOff>107789</xdr:rowOff>
    </xdr:from>
    <xdr:to>
      <xdr:col>13</xdr:col>
      <xdr:colOff>495486</xdr:colOff>
      <xdr:row>40</xdr:row>
      <xdr:rowOff>123638</xdr:rowOff>
    </xdr:to>
    <xdr:pic>
      <xdr:nvPicPr>
        <xdr:cNvPr id="4342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9360645" y="13487613"/>
          <a:ext cx="1743076" cy="568672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12</xdr:col>
      <xdr:colOff>183403</xdr:colOff>
      <xdr:row>15</xdr:row>
      <xdr:rowOff>127187</xdr:rowOff>
    </xdr:from>
    <xdr:to>
      <xdr:col>13</xdr:col>
      <xdr:colOff>458734</xdr:colOff>
      <xdr:row>16</xdr:row>
      <xdr:rowOff>123265</xdr:rowOff>
    </xdr:to>
    <xdr:pic>
      <xdr:nvPicPr>
        <xdr:cNvPr id="434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0358344" y="7149540"/>
          <a:ext cx="708625" cy="27249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12</xdr:col>
      <xdr:colOff>165849</xdr:colOff>
      <xdr:row>17</xdr:row>
      <xdr:rowOff>120277</xdr:rowOff>
    </xdr:from>
    <xdr:to>
      <xdr:col>13</xdr:col>
      <xdr:colOff>558821</xdr:colOff>
      <xdr:row>18</xdr:row>
      <xdr:rowOff>205442</xdr:rowOff>
    </xdr:to>
    <xdr:pic>
      <xdr:nvPicPr>
        <xdr:cNvPr id="4344" name="Picture 1026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 r="53"/>
        <a:stretch>
          <a:fillRect/>
        </a:stretch>
      </xdr:blipFill>
      <xdr:spPr bwMode="auto">
        <a:xfrm>
          <a:off x="10340790" y="7695453"/>
          <a:ext cx="826266" cy="361577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39407</xdr:colOff>
      <xdr:row>84</xdr:row>
      <xdr:rowOff>23158</xdr:rowOff>
    </xdr:from>
    <xdr:to>
      <xdr:col>13</xdr:col>
      <xdr:colOff>528171</xdr:colOff>
      <xdr:row>86</xdr:row>
      <xdr:rowOff>204133</xdr:rowOff>
    </xdr:to>
    <xdr:pic>
      <xdr:nvPicPr>
        <xdr:cNvPr id="4345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325348" y="26117923"/>
          <a:ext cx="1811058" cy="73379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13</xdr:col>
      <xdr:colOff>0</xdr:colOff>
      <xdr:row>97</xdr:row>
      <xdr:rowOff>0</xdr:rowOff>
    </xdr:from>
    <xdr:to>
      <xdr:col>13</xdr:col>
      <xdr:colOff>304800</xdr:colOff>
      <xdr:row>98</xdr:row>
      <xdr:rowOff>28576</xdr:rowOff>
    </xdr:to>
    <xdr:sp macro="" textlink="">
      <xdr:nvSpPr>
        <xdr:cNvPr id="4349" name="AutoShape 103" descr="Rajukanna Fireworks Industries - Home | Facebook"/>
        <xdr:cNvSpPr>
          <a:spLocks noChangeAspect="1" noChangeArrowheads="1"/>
        </xdr:cNvSpPr>
      </xdr:nvSpPr>
      <xdr:spPr bwMode="auto">
        <a:xfrm>
          <a:off x="8943975" y="308038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1247588</xdr:colOff>
      <xdr:row>7</xdr:row>
      <xdr:rowOff>239059</xdr:rowOff>
    </xdr:from>
    <xdr:to>
      <xdr:col>4</xdr:col>
      <xdr:colOff>160619</xdr:colOff>
      <xdr:row>16</xdr:row>
      <xdr:rowOff>52294</xdr:rowOff>
    </xdr:to>
    <xdr:sp macro="" textlink="">
      <xdr:nvSpPr>
        <xdr:cNvPr id="4352" name="Rounded Rectangle 22"/>
        <xdr:cNvSpPr>
          <a:spLocks noChangeArrowheads="1"/>
        </xdr:cNvSpPr>
      </xdr:nvSpPr>
      <xdr:spPr bwMode="auto">
        <a:xfrm>
          <a:off x="4318000" y="5050118"/>
          <a:ext cx="735854" cy="2024529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12" cstate="print">
            <a:alphaModFix amt="61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twoCellAnchor>
    <xdr:from>
      <xdr:col>10</xdr:col>
      <xdr:colOff>33202</xdr:colOff>
      <xdr:row>174</xdr:row>
      <xdr:rowOff>266450</xdr:rowOff>
    </xdr:from>
    <xdr:to>
      <xdr:col>11</xdr:col>
      <xdr:colOff>881529</xdr:colOff>
      <xdr:row>178</xdr:row>
      <xdr:rowOff>253999</xdr:rowOff>
    </xdr:to>
    <xdr:sp macro="" textlink="">
      <xdr:nvSpPr>
        <xdr:cNvPr id="4354" name="Rounded Rectangle 24"/>
        <xdr:cNvSpPr>
          <a:spLocks noChangeArrowheads="1"/>
        </xdr:cNvSpPr>
      </xdr:nvSpPr>
      <xdr:spPr bwMode="auto">
        <a:xfrm>
          <a:off x="9909320" y="51806038"/>
          <a:ext cx="1117268" cy="1123079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13" cstate="print">
            <a:alphaModFix amt="39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twoCellAnchor>
    <xdr:from>
      <xdr:col>10</xdr:col>
      <xdr:colOff>234018</xdr:colOff>
      <xdr:row>202</xdr:row>
      <xdr:rowOff>250265</xdr:rowOff>
    </xdr:from>
    <xdr:to>
      <xdr:col>12</xdr:col>
      <xdr:colOff>67236</xdr:colOff>
      <xdr:row>205</xdr:row>
      <xdr:rowOff>246529</xdr:rowOff>
    </xdr:to>
    <xdr:sp macro="" textlink="">
      <xdr:nvSpPr>
        <xdr:cNvPr id="4366" name="Rounded Rectangle 36"/>
        <xdr:cNvSpPr>
          <a:spLocks noChangeArrowheads="1"/>
        </xdr:cNvSpPr>
      </xdr:nvSpPr>
      <xdr:spPr bwMode="auto">
        <a:xfrm>
          <a:off x="10110136" y="59753500"/>
          <a:ext cx="991159" cy="825500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14" cstate="print">
            <a:alphaModFix amt="42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twoCellAnchor>
    <xdr:from>
      <xdr:col>3</xdr:col>
      <xdr:colOff>514538</xdr:colOff>
      <xdr:row>82</xdr:row>
      <xdr:rowOff>235694</xdr:rowOff>
    </xdr:from>
    <xdr:to>
      <xdr:col>4</xdr:col>
      <xdr:colOff>100854</xdr:colOff>
      <xdr:row>85</xdr:row>
      <xdr:rowOff>254744</xdr:rowOff>
    </xdr:to>
    <xdr:sp macro="" textlink="">
      <xdr:nvSpPr>
        <xdr:cNvPr id="4371" name="Rounded Rectangle 41"/>
        <xdr:cNvSpPr>
          <a:spLocks noChangeArrowheads="1"/>
        </xdr:cNvSpPr>
      </xdr:nvSpPr>
      <xdr:spPr bwMode="auto">
        <a:xfrm>
          <a:off x="3584950" y="25501223"/>
          <a:ext cx="1409139" cy="848286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15" cstate="print">
            <a:alphaModFix amt="67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twoCellAnchor editAs="oneCell">
    <xdr:from>
      <xdr:col>11</xdr:col>
      <xdr:colOff>582704</xdr:colOff>
      <xdr:row>19</xdr:row>
      <xdr:rowOff>184149</xdr:rowOff>
    </xdr:from>
    <xdr:to>
      <xdr:col>13</xdr:col>
      <xdr:colOff>508283</xdr:colOff>
      <xdr:row>20</xdr:row>
      <xdr:rowOff>205441</xdr:rowOff>
    </xdr:to>
    <xdr:pic>
      <xdr:nvPicPr>
        <xdr:cNvPr id="4375" name="Picture 1024" descr="GadgetsFlix on Twitter: &amp;quot;#Paytm Payments Bank gets green signal from RBI to  restart KYC which has stopped while back for bank accounts. #paymentsbank  #PaytmKaro #onlinebank #RBI #paytmmall #bankaccount…  https://t.co/M6jhsqTdTw&amp;quot;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9125" t="35118" r="7474" b="29189"/>
        <a:stretch>
          <a:fillRect/>
        </a:stretch>
      </xdr:blipFill>
      <xdr:spPr bwMode="auto">
        <a:xfrm>
          <a:off x="9868645" y="8312149"/>
          <a:ext cx="1247873" cy="297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507999</xdr:colOff>
      <xdr:row>2</xdr:row>
      <xdr:rowOff>711909</xdr:rowOff>
    </xdr:from>
    <xdr:to>
      <xdr:col>9</xdr:col>
      <xdr:colOff>1282700</xdr:colOff>
      <xdr:row>3</xdr:row>
      <xdr:rowOff>-1</xdr:rowOff>
    </xdr:to>
    <xdr:pic>
      <xdr:nvPicPr>
        <xdr:cNvPr id="4378" name="Picture 1024" descr="Blue Hut Laughing Budha happpy Man with Wealth Ingot for  Decoration,Health,Wealth and Prosperity (Medium Size) : Amazon.in: Home &amp;amp;  Kitchen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023512" y="1070114"/>
          <a:ext cx="774701" cy="688347"/>
        </a:xfrm>
        <a:prstGeom prst="rect">
          <a:avLst/>
        </a:prstGeom>
        <a:blipFill dpi="0" rotWithShape="1">
          <a:blip xmlns:r="http://schemas.openxmlformats.org/officeDocument/2006/relationships" r:embed="rId18" cstate="print">
            <a:alphaModFix amt="32000"/>
          </a:blip>
          <a:srcRect/>
          <a:stretch>
            <a:fillRect/>
          </a:stretch>
        </a:blip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182359</xdr:colOff>
      <xdr:row>2</xdr:row>
      <xdr:rowOff>767270</xdr:rowOff>
    </xdr:from>
    <xdr:to>
      <xdr:col>2</xdr:col>
      <xdr:colOff>518535</xdr:colOff>
      <xdr:row>3</xdr:row>
      <xdr:rowOff>0</xdr:rowOff>
    </xdr:to>
    <xdr:pic>
      <xdr:nvPicPr>
        <xdr:cNvPr id="43" name="Picture 42" descr="WhatsApp Image 2022-08-13 at 8.52.29 PM.jpe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37038" y="1125475"/>
          <a:ext cx="792074" cy="632987"/>
        </a:xfrm>
        <a:prstGeom prst="rect">
          <a:avLst/>
        </a:prstGeom>
      </xdr:spPr>
    </xdr:pic>
    <xdr:clientData/>
  </xdr:twoCellAnchor>
  <xdr:twoCellAnchor>
    <xdr:from>
      <xdr:col>11</xdr:col>
      <xdr:colOff>41087</xdr:colOff>
      <xdr:row>30</xdr:row>
      <xdr:rowOff>134470</xdr:rowOff>
    </xdr:from>
    <xdr:to>
      <xdr:col>14</xdr:col>
      <xdr:colOff>65740</xdr:colOff>
      <xdr:row>32</xdr:row>
      <xdr:rowOff>229720</xdr:rowOff>
    </xdr:to>
    <xdr:pic>
      <xdr:nvPicPr>
        <xdr:cNvPr id="29" name="Picture 1034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 r="11" b="-165"/>
        <a:stretch>
          <a:fillRect/>
        </a:stretch>
      </xdr:blipFill>
      <xdr:spPr bwMode="auto">
        <a:xfrm>
          <a:off x="9327028" y="11302999"/>
          <a:ext cx="2086536" cy="64807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oneCellAnchor>
    <xdr:from>
      <xdr:col>10</xdr:col>
      <xdr:colOff>209095</xdr:colOff>
      <xdr:row>107</xdr:row>
      <xdr:rowOff>136034</xdr:rowOff>
    </xdr:from>
    <xdr:ext cx="533959" cy="1297919"/>
    <xdr:sp macro="" textlink="">
      <xdr:nvSpPr>
        <xdr:cNvPr id="45" name="TextBox 44"/>
        <xdr:cNvSpPr txBox="1"/>
      </xdr:nvSpPr>
      <xdr:spPr>
        <a:xfrm rot="1288230">
          <a:off x="10085213" y="32670446"/>
          <a:ext cx="533959" cy="1297919"/>
        </a:xfrm>
        <a:prstGeom prst="rect">
          <a:avLst/>
        </a:prstGeom>
        <a:blipFill dpi="0" rotWithShape="1">
          <a:blip xmlns:r="http://schemas.openxmlformats.org/officeDocument/2006/relationships" r:embed="rId21" cstate="print">
            <a:alphaModFix amt="72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10</xdr:col>
      <xdr:colOff>156883</xdr:colOff>
      <xdr:row>206</xdr:row>
      <xdr:rowOff>179295</xdr:rowOff>
    </xdr:from>
    <xdr:ext cx="1176618" cy="953466"/>
    <xdr:sp macro="" textlink="">
      <xdr:nvSpPr>
        <xdr:cNvPr id="55" name="TextBox 54"/>
        <xdr:cNvSpPr txBox="1"/>
      </xdr:nvSpPr>
      <xdr:spPr>
        <a:xfrm>
          <a:off x="10033001" y="60780707"/>
          <a:ext cx="1176618" cy="953466"/>
        </a:xfrm>
        <a:prstGeom prst="rect">
          <a:avLst/>
        </a:prstGeom>
        <a:blipFill dpi="0" rotWithShape="1">
          <a:blip xmlns:r="http://schemas.openxmlformats.org/officeDocument/2006/relationships" r:embed="rId22">
            <a:alphaModFix amt="73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11</xdr:col>
      <xdr:colOff>123265</xdr:colOff>
      <xdr:row>219</xdr:row>
      <xdr:rowOff>37351</xdr:rowOff>
    </xdr:from>
    <xdr:ext cx="1165412" cy="953466"/>
    <xdr:sp macro="" textlink="">
      <xdr:nvSpPr>
        <xdr:cNvPr id="57" name="TextBox 56"/>
        <xdr:cNvSpPr txBox="1"/>
      </xdr:nvSpPr>
      <xdr:spPr>
        <a:xfrm>
          <a:off x="10268324" y="64478645"/>
          <a:ext cx="1165412" cy="953466"/>
        </a:xfrm>
        <a:prstGeom prst="rect">
          <a:avLst/>
        </a:prstGeom>
        <a:blipFill dpi="0" rotWithShape="1">
          <a:blip xmlns:r="http://schemas.openxmlformats.org/officeDocument/2006/relationships" r:embed="rId23">
            <a:alphaModFix amt="53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10</xdr:col>
      <xdr:colOff>239058</xdr:colOff>
      <xdr:row>195</xdr:row>
      <xdr:rowOff>257735</xdr:rowOff>
    </xdr:from>
    <xdr:ext cx="818030" cy="781240"/>
    <xdr:sp macro="" textlink="">
      <xdr:nvSpPr>
        <xdr:cNvPr id="58" name="TextBox 57"/>
        <xdr:cNvSpPr txBox="1"/>
      </xdr:nvSpPr>
      <xdr:spPr>
        <a:xfrm>
          <a:off x="10115176" y="57736441"/>
          <a:ext cx="818030" cy="781240"/>
        </a:xfrm>
        <a:prstGeom prst="rect">
          <a:avLst/>
        </a:prstGeom>
        <a:blipFill dpi="0" rotWithShape="1">
          <a:blip xmlns:r="http://schemas.openxmlformats.org/officeDocument/2006/relationships" r:embed="rId24">
            <a:alphaModFix amt="68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10</xdr:col>
      <xdr:colOff>175557</xdr:colOff>
      <xdr:row>183</xdr:row>
      <xdr:rowOff>239056</xdr:rowOff>
    </xdr:from>
    <xdr:ext cx="896471" cy="781240"/>
    <xdr:sp macro="" textlink="">
      <xdr:nvSpPr>
        <xdr:cNvPr id="61" name="TextBox 60"/>
        <xdr:cNvSpPr txBox="1"/>
      </xdr:nvSpPr>
      <xdr:spPr>
        <a:xfrm>
          <a:off x="10051675" y="54311174"/>
          <a:ext cx="896471" cy="781240"/>
        </a:xfrm>
        <a:prstGeom prst="rect">
          <a:avLst/>
        </a:prstGeom>
        <a:blipFill dpi="0" rotWithShape="1">
          <a:blip xmlns:r="http://schemas.openxmlformats.org/officeDocument/2006/relationships" r:embed="rId25" cstate="print">
            <a:alphaModFix amt="76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10</xdr:col>
      <xdr:colOff>168545</xdr:colOff>
      <xdr:row>135</xdr:row>
      <xdr:rowOff>153520</xdr:rowOff>
    </xdr:from>
    <xdr:ext cx="1199030" cy="2331279"/>
    <xdr:sp macro="" textlink="">
      <xdr:nvSpPr>
        <xdr:cNvPr id="66" name="TextBox 65"/>
        <xdr:cNvSpPr txBox="1"/>
      </xdr:nvSpPr>
      <xdr:spPr>
        <a:xfrm>
          <a:off x="10044663" y="40509638"/>
          <a:ext cx="1199030" cy="2331279"/>
        </a:xfrm>
        <a:prstGeom prst="rect">
          <a:avLst/>
        </a:prstGeom>
        <a:blipFill dpi="0" rotWithShape="1">
          <a:blip xmlns:r="http://schemas.openxmlformats.org/officeDocument/2006/relationships" r:embed="rId26" cstate="print">
            <a:alphaModFix amt="91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10</xdr:col>
      <xdr:colOff>151863</xdr:colOff>
      <xdr:row>128</xdr:row>
      <xdr:rowOff>179294</xdr:rowOff>
    </xdr:from>
    <xdr:ext cx="916431" cy="1642373"/>
    <xdr:sp macro="" textlink="">
      <xdr:nvSpPr>
        <xdr:cNvPr id="67" name="TextBox 66"/>
        <xdr:cNvSpPr txBox="1"/>
      </xdr:nvSpPr>
      <xdr:spPr>
        <a:xfrm>
          <a:off x="10027981" y="38495941"/>
          <a:ext cx="916431" cy="1642373"/>
        </a:xfrm>
        <a:prstGeom prst="rect">
          <a:avLst/>
        </a:prstGeom>
        <a:blipFill dpi="0" rotWithShape="1">
          <a:blip xmlns:r="http://schemas.openxmlformats.org/officeDocument/2006/relationships" r:embed="rId27">
            <a:alphaModFix amt="88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twoCellAnchor>
    <xdr:from>
      <xdr:col>3</xdr:col>
      <xdr:colOff>1156025</xdr:colOff>
      <xdr:row>4</xdr:row>
      <xdr:rowOff>161958</xdr:rowOff>
    </xdr:from>
    <xdr:to>
      <xdr:col>4</xdr:col>
      <xdr:colOff>814103</xdr:colOff>
      <xdr:row>4</xdr:row>
      <xdr:rowOff>765256</xdr:rowOff>
    </xdr:to>
    <xdr:sp macro="" textlink="">
      <xdr:nvSpPr>
        <xdr:cNvPr id="42" name="Rounded Rectangle 41"/>
        <xdr:cNvSpPr/>
      </xdr:nvSpPr>
      <xdr:spPr bwMode="auto">
        <a:xfrm>
          <a:off x="4233333" y="2286766"/>
          <a:ext cx="1481667" cy="603298"/>
        </a:xfrm>
        <a:prstGeom prst="roundRect">
          <a:avLst/>
        </a:prstGeom>
        <a:noFill/>
        <a:ln w="28575" cap="flat" cmpd="sng" algn="ctr">
          <a:solidFill>
            <a:srgbClr val="0000CC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2066449</xdr:colOff>
      <xdr:row>4</xdr:row>
      <xdr:rowOff>38597</xdr:rowOff>
    </xdr:from>
    <xdr:to>
      <xdr:col>3</xdr:col>
      <xdr:colOff>911794</xdr:colOff>
      <xdr:row>4</xdr:row>
      <xdr:rowOff>501746</xdr:rowOff>
    </xdr:to>
    <xdr:pic>
      <xdr:nvPicPr>
        <xdr:cNvPr id="50" name="Picture 49" descr="images.png"/>
        <xdr:cNvPicPr>
          <a:picLocks noChangeAspect="1"/>
        </xdr:cNvPicPr>
      </xdr:nvPicPr>
      <xdr:blipFill>
        <a:blip xmlns:r="http://schemas.openxmlformats.org/officeDocument/2006/relationships" r:embed="rId28"/>
        <a:srcRect l="25187" t="20761" r="23800" b="23010"/>
        <a:stretch>
          <a:fillRect/>
        </a:stretch>
      </xdr:blipFill>
      <xdr:spPr>
        <a:xfrm>
          <a:off x="2677026" y="2456482"/>
          <a:ext cx="1312076" cy="463149"/>
        </a:xfrm>
        <a:prstGeom prst="rect">
          <a:avLst/>
        </a:prstGeom>
      </xdr:spPr>
    </xdr:pic>
    <xdr:clientData/>
  </xdr:twoCellAnchor>
  <xdr:twoCellAnchor editAs="oneCell">
    <xdr:from>
      <xdr:col>2</xdr:col>
      <xdr:colOff>794820</xdr:colOff>
      <xdr:row>4</xdr:row>
      <xdr:rowOff>215050</xdr:rowOff>
    </xdr:from>
    <xdr:to>
      <xdr:col>2</xdr:col>
      <xdr:colOff>1937566</xdr:colOff>
      <xdr:row>4</xdr:row>
      <xdr:rowOff>622604</xdr:rowOff>
    </xdr:to>
    <xdr:pic>
      <xdr:nvPicPr>
        <xdr:cNvPr id="54" name="Picture 53" descr="WhatsApp Image 2024-07-05 at 3.38.35 PM.jpe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405397" y="2632935"/>
          <a:ext cx="1142746" cy="407554"/>
        </a:xfrm>
        <a:prstGeom prst="rect">
          <a:avLst/>
        </a:prstGeom>
      </xdr:spPr>
    </xdr:pic>
    <xdr:clientData/>
  </xdr:twoCellAnchor>
  <xdr:twoCellAnchor>
    <xdr:from>
      <xdr:col>3</xdr:col>
      <xdr:colOff>1598707</xdr:colOff>
      <xdr:row>57</xdr:row>
      <xdr:rowOff>160618</xdr:rowOff>
    </xdr:from>
    <xdr:to>
      <xdr:col>4</xdr:col>
      <xdr:colOff>537883</xdr:colOff>
      <xdr:row>64</xdr:row>
      <xdr:rowOff>209177</xdr:rowOff>
    </xdr:to>
    <xdr:sp macro="" textlink="">
      <xdr:nvSpPr>
        <xdr:cNvPr id="68" name="Rounded Rectangle 22"/>
        <xdr:cNvSpPr>
          <a:spLocks noChangeArrowheads="1"/>
        </xdr:cNvSpPr>
      </xdr:nvSpPr>
      <xdr:spPr bwMode="auto">
        <a:xfrm>
          <a:off x="4669119" y="18515853"/>
          <a:ext cx="761999" cy="1983442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30" cstate="print">
            <a:alphaModFix amt="61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oneCellAnchor>
    <xdr:from>
      <xdr:col>10</xdr:col>
      <xdr:colOff>73096</xdr:colOff>
      <xdr:row>100</xdr:row>
      <xdr:rowOff>164355</xdr:rowOff>
    </xdr:from>
    <xdr:ext cx="995197" cy="1297919"/>
    <xdr:sp macro="" textlink="">
      <xdr:nvSpPr>
        <xdr:cNvPr id="71" name="TextBox 70"/>
        <xdr:cNvSpPr txBox="1"/>
      </xdr:nvSpPr>
      <xdr:spPr>
        <a:xfrm>
          <a:off x="9949214" y="30763884"/>
          <a:ext cx="995197" cy="1297919"/>
        </a:xfrm>
        <a:prstGeom prst="rect">
          <a:avLst/>
        </a:prstGeom>
        <a:blipFill dpi="0" rotWithShape="1">
          <a:blip xmlns:r="http://schemas.openxmlformats.org/officeDocument/2006/relationships" r:embed="rId31">
            <a:alphaModFix amt="72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twoCellAnchor>
    <xdr:from>
      <xdr:col>10</xdr:col>
      <xdr:colOff>159785</xdr:colOff>
      <xdr:row>93</xdr:row>
      <xdr:rowOff>169748</xdr:rowOff>
    </xdr:from>
    <xdr:to>
      <xdr:col>12</xdr:col>
      <xdr:colOff>155222</xdr:colOff>
      <xdr:row>96</xdr:row>
      <xdr:rowOff>155637</xdr:rowOff>
    </xdr:to>
    <xdr:sp macro="" textlink="">
      <xdr:nvSpPr>
        <xdr:cNvPr id="73" name="Rounded Rectangle 41"/>
        <xdr:cNvSpPr>
          <a:spLocks noChangeArrowheads="1"/>
        </xdr:cNvSpPr>
      </xdr:nvSpPr>
      <xdr:spPr bwMode="auto">
        <a:xfrm>
          <a:off x="10035903" y="28834395"/>
          <a:ext cx="1153378" cy="815124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32">
            <a:alphaModFix amt="67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twoCellAnchor>
    <xdr:from>
      <xdr:col>10</xdr:col>
      <xdr:colOff>179293</xdr:colOff>
      <xdr:row>118</xdr:row>
      <xdr:rowOff>93382</xdr:rowOff>
    </xdr:from>
    <xdr:to>
      <xdr:col>12</xdr:col>
      <xdr:colOff>115794</xdr:colOff>
      <xdr:row>122</xdr:row>
      <xdr:rowOff>268940</xdr:rowOff>
    </xdr:to>
    <xdr:sp macro="" textlink="">
      <xdr:nvSpPr>
        <xdr:cNvPr id="77" name="Rounded Rectangle 24"/>
        <xdr:cNvSpPr>
          <a:spLocks noChangeArrowheads="1"/>
        </xdr:cNvSpPr>
      </xdr:nvSpPr>
      <xdr:spPr bwMode="auto">
        <a:xfrm>
          <a:off x="10055411" y="35586147"/>
          <a:ext cx="1094442" cy="1281205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33" cstate="print">
            <a:alphaModFix amt="71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twoCellAnchor>
    <xdr:from>
      <xdr:col>10</xdr:col>
      <xdr:colOff>126876</xdr:colOff>
      <xdr:row>124</xdr:row>
      <xdr:rowOff>250431</xdr:rowOff>
    </xdr:from>
    <xdr:to>
      <xdr:col>12</xdr:col>
      <xdr:colOff>313765</xdr:colOff>
      <xdr:row>128</xdr:row>
      <xdr:rowOff>82176</xdr:rowOff>
    </xdr:to>
    <xdr:sp macro="" textlink="">
      <xdr:nvSpPr>
        <xdr:cNvPr id="78" name="Rounded Rectangle 24"/>
        <xdr:cNvSpPr>
          <a:spLocks noChangeArrowheads="1"/>
        </xdr:cNvSpPr>
      </xdr:nvSpPr>
      <xdr:spPr bwMode="auto">
        <a:xfrm>
          <a:off x="10002994" y="37401666"/>
          <a:ext cx="1344830" cy="997157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34">
            <a:alphaModFix amt="79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oneCellAnchor>
    <xdr:from>
      <xdr:col>11</xdr:col>
      <xdr:colOff>160619</xdr:colOff>
      <xdr:row>158</xdr:row>
      <xdr:rowOff>99608</xdr:rowOff>
    </xdr:from>
    <xdr:ext cx="706799" cy="1642373"/>
    <xdr:sp macro="" textlink="">
      <xdr:nvSpPr>
        <xdr:cNvPr id="79" name="TextBox 78"/>
        <xdr:cNvSpPr txBox="1"/>
      </xdr:nvSpPr>
      <xdr:spPr>
        <a:xfrm>
          <a:off x="10305678" y="47141902"/>
          <a:ext cx="706799" cy="1642373"/>
        </a:xfrm>
        <a:prstGeom prst="rect">
          <a:avLst/>
        </a:prstGeom>
        <a:blipFill dpi="0" rotWithShape="1">
          <a:blip xmlns:r="http://schemas.openxmlformats.org/officeDocument/2006/relationships" r:embed="rId35" cstate="print">
            <a:alphaModFix amt="88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10</xdr:col>
      <xdr:colOff>246944</xdr:colOff>
      <xdr:row>148</xdr:row>
      <xdr:rowOff>29882</xdr:rowOff>
    </xdr:from>
    <xdr:ext cx="952501" cy="2331279"/>
    <xdr:sp macro="" textlink="">
      <xdr:nvSpPr>
        <xdr:cNvPr id="80" name="TextBox 79"/>
        <xdr:cNvSpPr txBox="1"/>
      </xdr:nvSpPr>
      <xdr:spPr>
        <a:xfrm>
          <a:off x="10123062" y="44173588"/>
          <a:ext cx="952501" cy="2331279"/>
        </a:xfrm>
        <a:prstGeom prst="rect">
          <a:avLst/>
        </a:prstGeom>
        <a:blipFill dpi="0" rotWithShape="1">
          <a:blip xmlns:r="http://schemas.openxmlformats.org/officeDocument/2006/relationships" r:embed="rId36" cstate="print">
            <a:alphaModFix amt="91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10</xdr:col>
      <xdr:colOff>150241</xdr:colOff>
      <xdr:row>189</xdr:row>
      <xdr:rowOff>262301</xdr:rowOff>
    </xdr:from>
    <xdr:ext cx="1381229" cy="843346"/>
    <xdr:sp macro="" textlink="">
      <xdr:nvSpPr>
        <xdr:cNvPr id="81" name="TextBox 80"/>
        <xdr:cNvSpPr txBox="1"/>
      </xdr:nvSpPr>
      <xdr:spPr>
        <a:xfrm>
          <a:off x="10026359" y="56067595"/>
          <a:ext cx="1381229" cy="843346"/>
        </a:xfrm>
        <a:prstGeom prst="rect">
          <a:avLst/>
        </a:prstGeom>
        <a:blipFill dpi="0" rotWithShape="1">
          <a:blip xmlns:r="http://schemas.openxmlformats.org/officeDocument/2006/relationships" r:embed="rId37">
            <a:alphaModFix amt="62000"/>
            <a:lum bright="-2000" contrast="7000"/>
          </a:blip>
          <a:srcRect/>
          <a:stretch>
            <a:fillRect/>
          </a:stretch>
        </a:blipFill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twoCellAnchor>
    <xdr:from>
      <xdr:col>10</xdr:col>
      <xdr:colOff>243625</xdr:colOff>
      <xdr:row>211</xdr:row>
      <xdr:rowOff>244455</xdr:rowOff>
    </xdr:from>
    <xdr:to>
      <xdr:col>13</xdr:col>
      <xdr:colOff>626700</xdr:colOff>
      <xdr:row>217</xdr:row>
      <xdr:rowOff>66820</xdr:rowOff>
    </xdr:to>
    <xdr:sp macro="" textlink="">
      <xdr:nvSpPr>
        <xdr:cNvPr id="83" name="Rounded Rectangle 24"/>
        <xdr:cNvSpPr>
          <a:spLocks noChangeArrowheads="1"/>
        </xdr:cNvSpPr>
      </xdr:nvSpPr>
      <xdr:spPr bwMode="auto">
        <a:xfrm>
          <a:off x="10119743" y="62198043"/>
          <a:ext cx="1974310" cy="1757248"/>
        </a:xfrm>
        <a:prstGeom prst="roundRect">
          <a:avLst>
            <a:gd name="adj" fmla="val 16667"/>
          </a:avLst>
        </a:prstGeom>
        <a:blipFill dpi="0" rotWithShape="1">
          <a:blip xmlns:r="http://schemas.openxmlformats.org/officeDocument/2006/relationships" r:embed="rId38">
            <a:alphaModFix amt="68000"/>
          </a:blip>
          <a:srcRect/>
          <a:stretch>
            <a:fillRect/>
          </a:stretch>
        </a:blipFill>
        <a:ln w="9525" algn="ctr">
          <a:noFill/>
          <a:round/>
          <a:headEnd/>
          <a:tailEnd/>
        </a:ln>
      </xdr:spPr>
    </xdr:sp>
    <xdr:clientData/>
  </xdr:twoCellAnchor>
  <xdr:oneCellAnchor>
    <xdr:from>
      <xdr:col>3</xdr:col>
      <xdr:colOff>541618</xdr:colOff>
      <xdr:row>74</xdr:row>
      <xdr:rowOff>112060</xdr:rowOff>
    </xdr:from>
    <xdr:ext cx="1187824" cy="609013"/>
    <xdr:sp macro="" textlink="">
      <xdr:nvSpPr>
        <xdr:cNvPr id="85" name="TextBox 84"/>
        <xdr:cNvSpPr txBox="1"/>
      </xdr:nvSpPr>
      <xdr:spPr>
        <a:xfrm>
          <a:off x="3612030" y="23166295"/>
          <a:ext cx="1187824" cy="609013"/>
        </a:xfrm>
        <a:prstGeom prst="rect">
          <a:avLst/>
        </a:prstGeom>
        <a:blipFill dpi="0" rotWithShape="1">
          <a:blip xmlns:r="http://schemas.openxmlformats.org/officeDocument/2006/relationships" r:embed="rId39" cstate="print">
            <a:alphaModFix amt="65000"/>
          </a:blip>
          <a:srcRect/>
          <a:stretch>
            <a:fillRect/>
          </a:stretch>
        </a:blip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oneCellAnchor>
  <xdr:twoCellAnchor editAs="oneCell">
    <xdr:from>
      <xdr:col>7</xdr:col>
      <xdr:colOff>678131</xdr:colOff>
      <xdr:row>4</xdr:row>
      <xdr:rowOff>121542</xdr:rowOff>
    </xdr:from>
    <xdr:to>
      <xdr:col>9</xdr:col>
      <xdr:colOff>219808</xdr:colOff>
      <xdr:row>4</xdr:row>
      <xdr:rowOff>833003</xdr:rowOff>
    </xdr:to>
    <xdr:pic>
      <xdr:nvPicPr>
        <xdr:cNvPr id="60" name="Picture 59" descr="Maruthi Logo.jpe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021336" y="2246350"/>
          <a:ext cx="713985" cy="711461"/>
        </a:xfrm>
        <a:prstGeom prst="rect">
          <a:avLst/>
        </a:prstGeom>
      </xdr:spPr>
    </xdr:pic>
    <xdr:clientData/>
  </xdr:twoCellAnchor>
  <xdr:twoCellAnchor editAs="oneCell">
    <xdr:from>
      <xdr:col>9</xdr:col>
      <xdr:colOff>405584</xdr:colOff>
      <xdr:row>4</xdr:row>
      <xdr:rowOff>178016</xdr:rowOff>
    </xdr:from>
    <xdr:to>
      <xdr:col>9</xdr:col>
      <xdr:colOff>1115321</xdr:colOff>
      <xdr:row>4</xdr:row>
      <xdr:rowOff>887753</xdr:rowOff>
    </xdr:to>
    <xdr:pic>
      <xdr:nvPicPr>
        <xdr:cNvPr id="62" name="Picture 61" descr="Shanthi color matches.jp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921097" y="2302824"/>
          <a:ext cx="709737" cy="709737"/>
        </a:xfrm>
        <a:prstGeom prst="rect">
          <a:avLst/>
        </a:prstGeom>
      </xdr:spPr>
    </xdr:pic>
    <xdr:clientData/>
  </xdr:twoCellAnchor>
  <xdr:twoCellAnchor editAs="oneCell">
    <xdr:from>
      <xdr:col>5</xdr:col>
      <xdr:colOff>295852</xdr:colOff>
      <xdr:row>4</xdr:row>
      <xdr:rowOff>133449</xdr:rowOff>
    </xdr:from>
    <xdr:to>
      <xdr:col>5</xdr:col>
      <xdr:colOff>993205</xdr:colOff>
      <xdr:row>4</xdr:row>
      <xdr:rowOff>827217</xdr:rowOff>
    </xdr:to>
    <xdr:pic>
      <xdr:nvPicPr>
        <xdr:cNvPr id="63" name="Picture 62" descr="unnamed.pn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6051557" y="2258257"/>
          <a:ext cx="697353" cy="693768"/>
        </a:xfrm>
        <a:prstGeom prst="rect">
          <a:avLst/>
        </a:prstGeom>
      </xdr:spPr>
    </xdr:pic>
    <xdr:clientData/>
  </xdr:twoCellAnchor>
  <xdr:twoCellAnchor editAs="oneCell">
    <xdr:from>
      <xdr:col>9</xdr:col>
      <xdr:colOff>507998</xdr:colOff>
      <xdr:row>2</xdr:row>
      <xdr:rowOff>12701</xdr:rowOff>
    </xdr:from>
    <xdr:to>
      <xdr:col>9</xdr:col>
      <xdr:colOff>1282700</xdr:colOff>
      <xdr:row>2</xdr:row>
      <xdr:rowOff>716411</xdr:rowOff>
    </xdr:to>
    <xdr:pic>
      <xdr:nvPicPr>
        <xdr:cNvPr id="65" name="Picture 64" descr="3d4678d176be0e44a7a01cbbe0907ab2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023511" y="370906"/>
          <a:ext cx="774702" cy="703710"/>
        </a:xfrm>
        <a:prstGeom prst="rect">
          <a:avLst/>
        </a:prstGeom>
      </xdr:spPr>
    </xdr:pic>
    <xdr:clientData/>
  </xdr:twoCellAnchor>
  <xdr:twoCellAnchor editAs="oneCell">
    <xdr:from>
      <xdr:col>6</xdr:col>
      <xdr:colOff>161894</xdr:colOff>
      <xdr:row>4</xdr:row>
      <xdr:rowOff>103542</xdr:rowOff>
    </xdr:from>
    <xdr:to>
      <xdr:col>7</xdr:col>
      <xdr:colOff>447755</xdr:colOff>
      <xdr:row>4</xdr:row>
      <xdr:rowOff>843413</xdr:rowOff>
    </xdr:to>
    <xdr:pic>
      <xdr:nvPicPr>
        <xdr:cNvPr id="59" name="Picture 58" descr="shridharaa-fireworks-thiruthangal-sivakasi-fire-cracker-dealers-6lcihew48l-250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7057343" y="2228350"/>
          <a:ext cx="733617" cy="739871"/>
        </a:xfrm>
        <a:prstGeom prst="rect">
          <a:avLst/>
        </a:prstGeom>
      </xdr:spPr>
    </xdr:pic>
    <xdr:clientData/>
  </xdr:twoCellAnchor>
  <xdr:twoCellAnchor editAs="oneCell">
    <xdr:from>
      <xdr:col>2</xdr:col>
      <xdr:colOff>2044798</xdr:colOff>
      <xdr:row>4</xdr:row>
      <xdr:rowOff>374518</xdr:rowOff>
    </xdr:from>
    <xdr:to>
      <xdr:col>3</xdr:col>
      <xdr:colOff>841685</xdr:colOff>
      <xdr:row>5</xdr:row>
      <xdr:rowOff>97354</xdr:rowOff>
    </xdr:to>
    <xdr:pic>
      <xdr:nvPicPr>
        <xdr:cNvPr id="69" name="Picture 68" descr="ARGO.pn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655375" y="2792403"/>
          <a:ext cx="1263618" cy="748605"/>
        </a:xfrm>
        <a:prstGeom prst="rect">
          <a:avLst/>
        </a:prstGeom>
      </xdr:spPr>
    </xdr:pic>
    <xdr:clientData/>
  </xdr:twoCellAnchor>
  <xdr:twoCellAnchor editAs="oneCell">
    <xdr:from>
      <xdr:col>1</xdr:col>
      <xdr:colOff>192671</xdr:colOff>
      <xdr:row>4</xdr:row>
      <xdr:rowOff>25510</xdr:rowOff>
    </xdr:from>
    <xdr:to>
      <xdr:col>2</xdr:col>
      <xdr:colOff>667564</xdr:colOff>
      <xdr:row>4</xdr:row>
      <xdr:rowOff>926564</xdr:rowOff>
    </xdr:to>
    <xdr:pic>
      <xdr:nvPicPr>
        <xdr:cNvPr id="52" name="Picture 51" descr="images.jpg"/>
        <xdr:cNvPicPr>
          <a:picLocks noChangeAspect="1"/>
        </xdr:cNvPicPr>
      </xdr:nvPicPr>
      <xdr:blipFill>
        <a:blip xmlns:r="http://schemas.openxmlformats.org/officeDocument/2006/relationships" r:embed="rId46"/>
        <a:srcRect t="5943" b="8370"/>
        <a:stretch>
          <a:fillRect/>
        </a:stretch>
      </xdr:blipFill>
      <xdr:spPr>
        <a:xfrm>
          <a:off x="347350" y="2443395"/>
          <a:ext cx="930791" cy="901054"/>
        </a:xfrm>
        <a:prstGeom prst="rect">
          <a:avLst/>
        </a:prstGeom>
      </xdr:spPr>
    </xdr:pic>
    <xdr:clientData/>
  </xdr:twoCellAnchor>
  <xdr:twoCellAnchor editAs="oneCell">
    <xdr:from>
      <xdr:col>2</xdr:col>
      <xdr:colOff>454105</xdr:colOff>
      <xdr:row>232</xdr:row>
      <xdr:rowOff>176626</xdr:rowOff>
    </xdr:from>
    <xdr:to>
      <xdr:col>9</xdr:col>
      <xdr:colOff>664601</xdr:colOff>
      <xdr:row>259</xdr:row>
      <xdr:rowOff>181282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61891" y="67876697"/>
          <a:ext cx="8120781" cy="5384013"/>
        </a:xfrm>
        <a:prstGeom prst="rect">
          <a:avLst/>
        </a:prstGeom>
      </xdr:spPr>
    </xdr:pic>
    <xdr:clientData/>
  </xdr:twoCellAnchor>
  <xdr:twoCellAnchor editAs="oneCell">
    <xdr:from>
      <xdr:col>13</xdr:col>
      <xdr:colOff>232121</xdr:colOff>
      <xdr:row>94</xdr:row>
      <xdr:rowOff>104319</xdr:rowOff>
    </xdr:from>
    <xdr:to>
      <xdr:col>21</xdr:col>
      <xdr:colOff>518922</xdr:colOff>
      <xdr:row>111</xdr:row>
      <xdr:rowOff>161538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1699474" y="29045378"/>
          <a:ext cx="7480977" cy="4756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ivakasifireworkss.in/" TargetMode="External"/><Relationship Id="rId1" Type="http://schemas.openxmlformats.org/officeDocument/2006/relationships/hyperlink" Target="http://www.amazingcrackers.in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241"/>
  <sheetViews>
    <sheetView tabSelected="1" topLeftCell="A13" zoomScale="70" zoomScaleNormal="70" workbookViewId="0">
      <selection activeCell="P6" sqref="P6"/>
    </sheetView>
  </sheetViews>
  <sheetFormatPr defaultColWidth="9.1796875" defaultRowHeight="15.5"/>
  <cols>
    <col min="1" max="1" width="2.1796875" style="1" customWidth="1"/>
    <col min="2" max="2" width="6.54296875" style="2" customWidth="1"/>
    <col min="3" max="3" width="35.26953125" style="3" customWidth="1"/>
    <col min="4" max="4" width="26.08984375" style="4" customWidth="1"/>
    <col min="5" max="5" width="12.1796875" style="5" customWidth="1"/>
    <col min="6" max="6" width="16.26953125" style="5" customWidth="1"/>
    <col min="7" max="7" width="6.453125" style="2" customWidth="1"/>
    <col min="8" max="8" width="11.54296875" style="49" customWidth="1"/>
    <col min="9" max="9" width="5.26953125" style="2" customWidth="1"/>
    <col min="10" max="10" width="19.7265625" style="104" customWidth="1"/>
    <col min="11" max="11" width="3.81640625" style="1" customWidth="1"/>
    <col min="12" max="12" width="12.7265625" style="68" customWidth="1"/>
    <col min="13" max="13" width="6.1796875" style="68" customWidth="1"/>
    <col min="14" max="14" width="10.54296875" style="68" customWidth="1"/>
    <col min="15" max="15" width="16" style="68" customWidth="1"/>
    <col min="16" max="16" width="16.26953125" style="1" customWidth="1"/>
    <col min="17" max="17" width="13.81640625" style="1" customWidth="1"/>
    <col min="18" max="18" width="18.7265625" style="7" customWidth="1"/>
    <col min="19" max="19" width="9.1796875" style="7" customWidth="1"/>
    <col min="20" max="16384" width="9.1796875" style="1"/>
  </cols>
  <sheetData>
    <row r="1" spans="2:19" ht="4.5" customHeight="1" thickBot="1"/>
    <row r="2" spans="2:19" ht="24" customHeight="1" thickBot="1">
      <c r="E2" s="224" t="s">
        <v>45</v>
      </c>
      <c r="F2" s="225"/>
      <c r="G2" s="225"/>
      <c r="H2" s="225"/>
      <c r="I2" s="226"/>
      <c r="J2" s="67">
        <f>O11</f>
        <v>0</v>
      </c>
    </row>
    <row r="3" spans="2:19" ht="110.5" customHeight="1" thickBot="1">
      <c r="B3" s="227" t="s">
        <v>249</v>
      </c>
      <c r="C3" s="228"/>
      <c r="D3" s="228"/>
      <c r="E3" s="228"/>
      <c r="F3" s="228"/>
      <c r="G3" s="228"/>
      <c r="H3" s="228"/>
      <c r="I3" s="228"/>
      <c r="J3" s="229"/>
      <c r="L3" s="230" t="s">
        <v>58</v>
      </c>
      <c r="M3" s="231"/>
      <c r="N3" s="231"/>
      <c r="O3" s="232"/>
    </row>
    <row r="4" spans="2:19" ht="29" customHeight="1" thickBot="1">
      <c r="B4" s="268" t="s">
        <v>57</v>
      </c>
      <c r="C4" s="269"/>
      <c r="D4" s="269"/>
      <c r="E4" s="269"/>
      <c r="F4" s="269"/>
      <c r="G4" s="269"/>
      <c r="H4" s="269"/>
      <c r="I4" s="269"/>
      <c r="J4" s="270"/>
      <c r="L4" s="236" t="s">
        <v>5</v>
      </c>
      <c r="M4" s="237"/>
      <c r="N4" s="237"/>
      <c r="O4" s="238"/>
      <c r="Q4"/>
    </row>
    <row r="5" spans="2:19" s="2" customFormat="1" ht="80.5" customHeight="1" thickBot="1">
      <c r="B5" s="233" t="s">
        <v>247</v>
      </c>
      <c r="C5" s="234"/>
      <c r="D5" s="234"/>
      <c r="E5" s="234"/>
      <c r="F5" s="234"/>
      <c r="G5" s="234"/>
      <c r="H5" s="234"/>
      <c r="I5" s="234"/>
      <c r="J5" s="235"/>
      <c r="K5" s="8"/>
      <c r="L5" s="201" t="s">
        <v>246</v>
      </c>
      <c r="M5" s="202"/>
      <c r="N5" s="202"/>
      <c r="O5" s="203"/>
      <c r="P5"/>
      <c r="R5" s="9"/>
      <c r="S5" s="9"/>
    </row>
    <row r="6" spans="2:19" ht="55.5" customHeight="1" thickBot="1">
      <c r="B6" s="115" t="s">
        <v>0</v>
      </c>
      <c r="C6" s="210" t="s">
        <v>1</v>
      </c>
      <c r="D6" s="211"/>
      <c r="E6" s="116" t="s">
        <v>41</v>
      </c>
      <c r="F6" s="117" t="s">
        <v>248</v>
      </c>
      <c r="G6" s="118" t="s">
        <v>2</v>
      </c>
      <c r="H6" s="210" t="s">
        <v>3</v>
      </c>
      <c r="I6" s="211"/>
      <c r="J6" s="118" t="s">
        <v>4</v>
      </c>
      <c r="L6" s="208" t="s">
        <v>38</v>
      </c>
      <c r="M6" s="209"/>
      <c r="N6" s="209"/>
      <c r="O6" s="69">
        <f>J200</f>
        <v>0</v>
      </c>
      <c r="R6" s="9"/>
      <c r="S6" s="9"/>
    </row>
    <row r="7" spans="2:19" ht="22" customHeight="1" thickBot="1">
      <c r="B7" s="221" t="s">
        <v>47</v>
      </c>
      <c r="C7" s="222"/>
      <c r="D7" s="222"/>
      <c r="E7" s="222"/>
      <c r="F7" s="222"/>
      <c r="G7" s="222"/>
      <c r="H7" s="222"/>
      <c r="I7" s="222"/>
      <c r="J7" s="223"/>
      <c r="L7" s="204" t="s">
        <v>7</v>
      </c>
      <c r="M7" s="205"/>
      <c r="N7" s="205"/>
      <c r="O7" s="70">
        <f>J224</f>
        <v>0</v>
      </c>
    </row>
    <row r="8" spans="2:19" ht="22" customHeight="1">
      <c r="B8" s="86">
        <v>1</v>
      </c>
      <c r="C8" s="189" t="s">
        <v>142</v>
      </c>
      <c r="D8" s="189"/>
      <c r="E8" s="87">
        <v>50</v>
      </c>
      <c r="F8" s="88">
        <f>E8-(E8*0.8)</f>
        <v>10</v>
      </c>
      <c r="G8" s="89" t="s">
        <v>11</v>
      </c>
      <c r="H8" s="90"/>
      <c r="I8" s="89" t="s">
        <v>11</v>
      </c>
      <c r="J8" s="105">
        <f>F8*H8</f>
        <v>0</v>
      </c>
      <c r="L8" s="204" t="s">
        <v>15</v>
      </c>
      <c r="M8" s="205"/>
      <c r="N8" s="205"/>
      <c r="O8" s="70">
        <f>O6+O7</f>
        <v>0</v>
      </c>
    </row>
    <row r="9" spans="2:19" ht="22" customHeight="1">
      <c r="B9" s="29">
        <v>2</v>
      </c>
      <c r="C9" s="144" t="s">
        <v>143</v>
      </c>
      <c r="D9" s="144"/>
      <c r="E9" s="20">
        <v>75</v>
      </c>
      <c r="F9" s="85">
        <f t="shared" ref="F9:F17" si="0">E9-(E9*0.8)</f>
        <v>15</v>
      </c>
      <c r="G9" s="26" t="s">
        <v>11</v>
      </c>
      <c r="H9" s="45"/>
      <c r="I9" s="26" t="s">
        <v>11</v>
      </c>
      <c r="J9" s="106">
        <f t="shared" ref="J9:J17" si="1">F9*H9</f>
        <v>0</v>
      </c>
      <c r="L9" s="206" t="s">
        <v>46</v>
      </c>
      <c r="M9" s="207"/>
      <c r="N9" s="207"/>
      <c r="O9" s="70">
        <f>ROUNDUP(O8*0.02,0)</f>
        <v>0</v>
      </c>
    </row>
    <row r="10" spans="2:19" ht="22" customHeight="1">
      <c r="B10" s="29">
        <v>3</v>
      </c>
      <c r="C10" s="144" t="s">
        <v>145</v>
      </c>
      <c r="D10" s="144"/>
      <c r="E10" s="20">
        <v>100</v>
      </c>
      <c r="F10" s="85">
        <f t="shared" si="0"/>
        <v>20</v>
      </c>
      <c r="G10" s="26" t="s">
        <v>11</v>
      </c>
      <c r="H10" s="45"/>
      <c r="I10" s="26" t="s">
        <v>11</v>
      </c>
      <c r="J10" s="106">
        <f t="shared" si="1"/>
        <v>0</v>
      </c>
      <c r="L10" s="204" t="s">
        <v>39</v>
      </c>
      <c r="M10" s="212"/>
      <c r="N10" s="71"/>
      <c r="O10" s="70">
        <f>ROUNDUP((O8+O9)*N10,0)</f>
        <v>0</v>
      </c>
      <c r="Q10" s="10"/>
    </row>
    <row r="11" spans="2:19" ht="22" customHeight="1" thickBot="1">
      <c r="B11" s="29">
        <v>4</v>
      </c>
      <c r="C11" s="144" t="s">
        <v>144</v>
      </c>
      <c r="D11" s="144"/>
      <c r="E11" s="20">
        <v>150</v>
      </c>
      <c r="F11" s="85">
        <f t="shared" si="0"/>
        <v>30</v>
      </c>
      <c r="G11" s="26" t="s">
        <v>11</v>
      </c>
      <c r="H11" s="45"/>
      <c r="I11" s="26" t="s">
        <v>11</v>
      </c>
      <c r="J11" s="106">
        <f t="shared" si="1"/>
        <v>0</v>
      </c>
      <c r="L11" s="239" t="s">
        <v>40</v>
      </c>
      <c r="M11" s="240"/>
      <c r="N11" s="240"/>
      <c r="O11" s="119">
        <f>O8+O9+O10</f>
        <v>0</v>
      </c>
      <c r="P11" s="11"/>
      <c r="Q11" s="10"/>
    </row>
    <row r="12" spans="2:19" ht="22" customHeight="1" thickBot="1">
      <c r="B12" s="29">
        <v>5</v>
      </c>
      <c r="C12" s="144" t="s">
        <v>146</v>
      </c>
      <c r="D12" s="144"/>
      <c r="E12" s="20">
        <v>175</v>
      </c>
      <c r="F12" s="85">
        <f t="shared" si="0"/>
        <v>35</v>
      </c>
      <c r="G12" s="26" t="s">
        <v>11</v>
      </c>
      <c r="H12" s="45"/>
      <c r="I12" s="26" t="s">
        <v>11</v>
      </c>
      <c r="J12" s="106">
        <f t="shared" si="1"/>
        <v>0</v>
      </c>
      <c r="P12" s="12"/>
      <c r="Q12" s="13"/>
    </row>
    <row r="13" spans="2:19" ht="22" customHeight="1" thickBot="1">
      <c r="B13" s="29">
        <v>6</v>
      </c>
      <c r="C13" s="144" t="s">
        <v>147</v>
      </c>
      <c r="D13" s="144"/>
      <c r="E13" s="20">
        <v>400</v>
      </c>
      <c r="F13" s="85">
        <f t="shared" si="0"/>
        <v>80</v>
      </c>
      <c r="G13" s="26" t="s">
        <v>11</v>
      </c>
      <c r="H13" s="45"/>
      <c r="I13" s="26" t="s">
        <v>14</v>
      </c>
      <c r="J13" s="106">
        <f t="shared" si="1"/>
        <v>0</v>
      </c>
      <c r="L13" s="241" t="s">
        <v>8</v>
      </c>
      <c r="M13" s="242"/>
      <c r="N13" s="242"/>
      <c r="O13" s="243"/>
      <c r="P13" s="14"/>
      <c r="Q13" s="14"/>
    </row>
    <row r="14" spans="2:19" ht="22" customHeight="1" thickBot="1">
      <c r="B14" s="29">
        <v>7</v>
      </c>
      <c r="C14" s="144" t="s">
        <v>240</v>
      </c>
      <c r="D14" s="144"/>
      <c r="E14" s="20">
        <v>250</v>
      </c>
      <c r="F14" s="85">
        <f t="shared" si="0"/>
        <v>50</v>
      </c>
      <c r="G14" s="26" t="s">
        <v>13</v>
      </c>
      <c r="H14" s="45"/>
      <c r="I14" s="26" t="s">
        <v>14</v>
      </c>
      <c r="J14" s="106">
        <f t="shared" si="1"/>
        <v>0</v>
      </c>
      <c r="L14" s="244"/>
      <c r="M14" s="245"/>
      <c r="N14" s="245"/>
      <c r="O14" s="246"/>
    </row>
    <row r="15" spans="2:19" ht="22" customHeight="1" thickBot="1">
      <c r="B15" s="29">
        <v>8</v>
      </c>
      <c r="C15" s="144" t="s">
        <v>239</v>
      </c>
      <c r="D15" s="144"/>
      <c r="E15" s="20">
        <v>500</v>
      </c>
      <c r="F15" s="85">
        <f t="shared" ref="F15:F16" si="2">E15-(E15*0.8)</f>
        <v>100</v>
      </c>
      <c r="G15" s="26" t="s">
        <v>13</v>
      </c>
      <c r="H15" s="45"/>
      <c r="I15" s="26" t="s">
        <v>14</v>
      </c>
      <c r="J15" s="106">
        <f t="shared" ref="J15:J16" si="3">F15*H15</f>
        <v>0</v>
      </c>
      <c r="L15" s="72"/>
      <c r="M15" s="72"/>
      <c r="N15" s="72"/>
      <c r="O15" s="72"/>
      <c r="Q15"/>
    </row>
    <row r="16" spans="2:19" ht="22" customHeight="1">
      <c r="B16" s="29">
        <v>9</v>
      </c>
      <c r="C16" s="144" t="s">
        <v>238</v>
      </c>
      <c r="D16" s="144"/>
      <c r="E16" s="20">
        <v>900</v>
      </c>
      <c r="F16" s="85">
        <f t="shared" si="2"/>
        <v>180</v>
      </c>
      <c r="G16" s="26" t="s">
        <v>13</v>
      </c>
      <c r="H16" s="45"/>
      <c r="I16" s="26" t="s">
        <v>14</v>
      </c>
      <c r="J16" s="106">
        <f t="shared" si="3"/>
        <v>0</v>
      </c>
      <c r="L16" s="218" t="s">
        <v>9</v>
      </c>
      <c r="M16" s="219"/>
      <c r="N16" s="220"/>
      <c r="O16" s="216">
        <v>9942015722</v>
      </c>
      <c r="P16" s="17"/>
      <c r="Q16" s="17"/>
    </row>
    <row r="17" spans="2:17" ht="22" customHeight="1" thickBot="1">
      <c r="B17" s="91">
        <v>10</v>
      </c>
      <c r="C17" s="188" t="s">
        <v>241</v>
      </c>
      <c r="D17" s="188"/>
      <c r="E17" s="92">
        <v>1000</v>
      </c>
      <c r="F17" s="93">
        <f t="shared" si="0"/>
        <v>200</v>
      </c>
      <c r="G17" s="94" t="s">
        <v>13</v>
      </c>
      <c r="H17" s="48"/>
      <c r="I17" s="94" t="s">
        <v>14</v>
      </c>
      <c r="J17" s="107">
        <f t="shared" si="1"/>
        <v>0</v>
      </c>
      <c r="L17" s="198"/>
      <c r="M17" s="199"/>
      <c r="N17" s="200"/>
      <c r="O17" s="217"/>
      <c r="P17" s="17"/>
      <c r="Q17" s="17"/>
    </row>
    <row r="18" spans="2:17" ht="22" customHeight="1" thickBot="1">
      <c r="B18" s="213" t="s">
        <v>60</v>
      </c>
      <c r="C18" s="214"/>
      <c r="D18" s="214"/>
      <c r="E18" s="214"/>
      <c r="F18" s="214"/>
      <c r="G18" s="214"/>
      <c r="H18" s="214"/>
      <c r="I18" s="214"/>
      <c r="J18" s="215"/>
      <c r="L18" s="198" t="s">
        <v>10</v>
      </c>
      <c r="M18" s="199"/>
      <c r="N18" s="200"/>
      <c r="O18" s="217">
        <v>9942015722</v>
      </c>
      <c r="P18" s="17"/>
      <c r="Q18" s="17"/>
    </row>
    <row r="19" spans="2:17" ht="22" customHeight="1">
      <c r="B19" s="31">
        <v>11</v>
      </c>
      <c r="C19" s="193" t="s">
        <v>148</v>
      </c>
      <c r="D19" s="194"/>
      <c r="E19" s="32">
        <v>125</v>
      </c>
      <c r="F19" s="41">
        <f>E19-(E19*0.8)</f>
        <v>25</v>
      </c>
      <c r="G19" s="34" t="s">
        <v>6</v>
      </c>
      <c r="H19" s="47"/>
      <c r="I19" s="34" t="s">
        <v>6</v>
      </c>
      <c r="J19" s="108">
        <f>F19*H19</f>
        <v>0</v>
      </c>
      <c r="L19" s="198"/>
      <c r="M19" s="199"/>
      <c r="N19" s="200"/>
      <c r="O19" s="217"/>
      <c r="P19" s="16"/>
      <c r="Q19" s="16"/>
    </row>
    <row r="20" spans="2:17" ht="22" customHeight="1">
      <c r="B20" s="29">
        <v>12</v>
      </c>
      <c r="C20" s="151" t="s">
        <v>149</v>
      </c>
      <c r="D20" s="152"/>
      <c r="E20" s="20">
        <v>150</v>
      </c>
      <c r="F20" s="41">
        <f>E20-(E20*0.8)</f>
        <v>30</v>
      </c>
      <c r="G20" s="26" t="s">
        <v>6</v>
      </c>
      <c r="H20" s="45"/>
      <c r="I20" s="34" t="s">
        <v>6</v>
      </c>
      <c r="J20" s="108">
        <f>F20*H20</f>
        <v>0</v>
      </c>
      <c r="L20" s="198" t="s">
        <v>21</v>
      </c>
      <c r="M20" s="199"/>
      <c r="N20" s="200"/>
      <c r="O20" s="217">
        <v>9942015722</v>
      </c>
      <c r="P20" s="16"/>
      <c r="Q20" s="16"/>
    </row>
    <row r="21" spans="2:17" ht="22" customHeight="1" thickBot="1">
      <c r="B21" s="31">
        <v>13</v>
      </c>
      <c r="C21" s="151" t="s">
        <v>150</v>
      </c>
      <c r="D21" s="152"/>
      <c r="E21" s="32">
        <v>175</v>
      </c>
      <c r="F21" s="41">
        <f>E21-(E21*0.8)</f>
        <v>35</v>
      </c>
      <c r="G21" s="26" t="s">
        <v>13</v>
      </c>
      <c r="H21" s="45"/>
      <c r="I21" s="34" t="s">
        <v>14</v>
      </c>
      <c r="J21" s="108">
        <f>F21*H21</f>
        <v>0</v>
      </c>
      <c r="L21" s="256"/>
      <c r="M21" s="257"/>
      <c r="N21" s="258"/>
      <c r="O21" s="271"/>
      <c r="Q21"/>
    </row>
    <row r="22" spans="2:17" ht="22" customHeight="1">
      <c r="B22" s="29">
        <v>14</v>
      </c>
      <c r="C22" s="193" t="s">
        <v>151</v>
      </c>
      <c r="D22" s="194"/>
      <c r="E22" s="32">
        <v>150</v>
      </c>
      <c r="F22" s="41">
        <f t="shared" ref="F22:F35" si="4">E22-(E22*0.8)</f>
        <v>30</v>
      </c>
      <c r="G22" s="34" t="s">
        <v>6</v>
      </c>
      <c r="H22" s="47"/>
      <c r="I22" s="34" t="s">
        <v>6</v>
      </c>
      <c r="J22" s="108">
        <f t="shared" ref="J22:J35" si="5">F22*H22</f>
        <v>0</v>
      </c>
      <c r="L22" s="73"/>
      <c r="M22" s="73"/>
      <c r="N22" s="73"/>
      <c r="O22" s="74"/>
    </row>
    <row r="23" spans="2:17" ht="22" customHeight="1">
      <c r="B23" s="31">
        <v>15</v>
      </c>
      <c r="C23" s="151" t="s">
        <v>152</v>
      </c>
      <c r="D23" s="152"/>
      <c r="E23" s="20">
        <v>400</v>
      </c>
      <c r="F23" s="41">
        <f t="shared" si="4"/>
        <v>80</v>
      </c>
      <c r="G23" s="26" t="s">
        <v>6</v>
      </c>
      <c r="H23" s="45"/>
      <c r="I23" s="34" t="s">
        <v>6</v>
      </c>
      <c r="J23" s="108">
        <f t="shared" si="5"/>
        <v>0</v>
      </c>
      <c r="L23" s="74"/>
      <c r="M23" s="73"/>
      <c r="N23" s="73"/>
      <c r="O23" s="73"/>
    </row>
    <row r="24" spans="2:17" ht="22" customHeight="1" thickBot="1">
      <c r="B24" s="29">
        <v>16</v>
      </c>
      <c r="C24" s="193" t="s">
        <v>153</v>
      </c>
      <c r="D24" s="194"/>
      <c r="E24" s="32">
        <v>275</v>
      </c>
      <c r="F24" s="41">
        <f>E24-(E24*0.8)</f>
        <v>55</v>
      </c>
      <c r="G24" s="34" t="s">
        <v>13</v>
      </c>
      <c r="H24" s="47"/>
      <c r="I24" s="34" t="s">
        <v>14</v>
      </c>
      <c r="J24" s="108">
        <f t="shared" ref="J24:J29" si="6">F24*H24</f>
        <v>0</v>
      </c>
      <c r="L24" s="73"/>
      <c r="M24" s="73"/>
      <c r="N24" s="73"/>
      <c r="O24" s="73"/>
      <c r="P24"/>
      <c r="Q24"/>
    </row>
    <row r="25" spans="2:17" ht="22" customHeight="1" thickBot="1">
      <c r="B25" s="31">
        <v>17</v>
      </c>
      <c r="C25" s="151" t="s">
        <v>154</v>
      </c>
      <c r="D25" s="152"/>
      <c r="E25" s="20">
        <v>250</v>
      </c>
      <c r="F25" s="41">
        <f>E25-(E25*0.8)</f>
        <v>50</v>
      </c>
      <c r="G25" s="26" t="s">
        <v>6</v>
      </c>
      <c r="H25" s="45"/>
      <c r="I25" s="34" t="s">
        <v>6</v>
      </c>
      <c r="J25" s="108">
        <f t="shared" si="6"/>
        <v>0</v>
      </c>
      <c r="L25" s="259" t="s">
        <v>51</v>
      </c>
      <c r="M25" s="260"/>
      <c r="N25" s="260"/>
      <c r="O25" s="261"/>
    </row>
    <row r="26" spans="2:17" ht="22" customHeight="1" thickBot="1">
      <c r="B26" s="29">
        <v>18</v>
      </c>
      <c r="C26" s="151" t="s">
        <v>155</v>
      </c>
      <c r="D26" s="152"/>
      <c r="E26" s="20">
        <v>300</v>
      </c>
      <c r="F26" s="41">
        <f>E26-(E26*0.8)</f>
        <v>60</v>
      </c>
      <c r="G26" s="26" t="s">
        <v>13</v>
      </c>
      <c r="H26" s="45"/>
      <c r="I26" s="34" t="s">
        <v>14</v>
      </c>
      <c r="J26" s="108">
        <f t="shared" si="6"/>
        <v>0</v>
      </c>
      <c r="L26" s="262"/>
      <c r="M26" s="263"/>
      <c r="N26" s="263"/>
      <c r="O26" s="264"/>
    </row>
    <row r="27" spans="2:17" ht="22" customHeight="1" thickBot="1">
      <c r="B27" s="31">
        <v>19</v>
      </c>
      <c r="C27" s="128" t="s">
        <v>156</v>
      </c>
      <c r="D27" s="129"/>
      <c r="E27" s="20">
        <v>300</v>
      </c>
      <c r="F27" s="41">
        <f t="shared" ref="F27" si="7">E27-(E27*0.8)</f>
        <v>60</v>
      </c>
      <c r="G27" s="26" t="s">
        <v>6</v>
      </c>
      <c r="H27" s="45"/>
      <c r="I27" s="34" t="s">
        <v>6</v>
      </c>
      <c r="J27" s="108">
        <f t="shared" si="6"/>
        <v>0</v>
      </c>
      <c r="L27" s="262"/>
      <c r="M27" s="263"/>
      <c r="N27" s="263"/>
      <c r="O27" s="264"/>
    </row>
    <row r="28" spans="2:17" ht="22" customHeight="1" thickBot="1">
      <c r="B28" s="29">
        <v>20</v>
      </c>
      <c r="C28" s="151" t="s">
        <v>157</v>
      </c>
      <c r="D28" s="152"/>
      <c r="E28" s="20">
        <v>300</v>
      </c>
      <c r="F28" s="41">
        <f>E28-(E28*0.8)</f>
        <v>60</v>
      </c>
      <c r="G28" s="26" t="s">
        <v>6</v>
      </c>
      <c r="H28" s="45"/>
      <c r="I28" s="26" t="s">
        <v>6</v>
      </c>
      <c r="J28" s="108">
        <f t="shared" si="6"/>
        <v>0</v>
      </c>
      <c r="L28" s="262"/>
      <c r="M28" s="263"/>
      <c r="N28" s="263"/>
      <c r="O28" s="264"/>
    </row>
    <row r="29" spans="2:17" ht="22" customHeight="1" thickBot="1">
      <c r="B29" s="31">
        <v>21</v>
      </c>
      <c r="C29" s="193" t="s">
        <v>158</v>
      </c>
      <c r="D29" s="194"/>
      <c r="E29" s="32">
        <v>400</v>
      </c>
      <c r="F29" s="41">
        <f>E29-(E29*0.8)</f>
        <v>80</v>
      </c>
      <c r="G29" s="34" t="s">
        <v>6</v>
      </c>
      <c r="H29" s="47"/>
      <c r="I29" s="34" t="s">
        <v>6</v>
      </c>
      <c r="J29" s="108">
        <f t="shared" si="6"/>
        <v>0</v>
      </c>
      <c r="L29" s="262"/>
      <c r="M29" s="263"/>
      <c r="N29" s="263"/>
      <c r="O29" s="264"/>
    </row>
    <row r="30" spans="2:17" ht="22" customHeight="1" thickBot="1">
      <c r="B30" s="29">
        <v>22</v>
      </c>
      <c r="C30" s="151" t="s">
        <v>159</v>
      </c>
      <c r="D30" s="152"/>
      <c r="E30" s="20">
        <v>450</v>
      </c>
      <c r="F30" s="41">
        <f t="shared" ref="F30" si="8">E30-(E30*0.8)</f>
        <v>90</v>
      </c>
      <c r="G30" s="26" t="s">
        <v>6</v>
      </c>
      <c r="H30" s="45"/>
      <c r="I30" s="26" t="s">
        <v>6</v>
      </c>
      <c r="J30" s="108">
        <f t="shared" ref="J30" si="9">F30*H30</f>
        <v>0</v>
      </c>
      <c r="L30" s="265"/>
      <c r="M30" s="266"/>
      <c r="N30" s="266"/>
      <c r="O30" s="267"/>
    </row>
    <row r="31" spans="2:17" ht="22" customHeight="1">
      <c r="B31" s="31">
        <v>23</v>
      </c>
      <c r="C31" s="140" t="s">
        <v>160</v>
      </c>
      <c r="D31" s="141"/>
      <c r="E31" s="35">
        <v>500</v>
      </c>
      <c r="F31" s="41">
        <f>E31-(E31*0.8)</f>
        <v>100</v>
      </c>
      <c r="G31" s="30" t="s">
        <v>6</v>
      </c>
      <c r="H31" s="46"/>
      <c r="I31" s="56" t="s">
        <v>6</v>
      </c>
      <c r="J31" s="108">
        <f>F31*H31</f>
        <v>0</v>
      </c>
      <c r="L31" s="73"/>
      <c r="M31" s="73"/>
      <c r="N31" s="73"/>
      <c r="O31" s="73"/>
      <c r="P31"/>
    </row>
    <row r="32" spans="2:17" ht="22" customHeight="1">
      <c r="B32" s="29">
        <v>24</v>
      </c>
      <c r="C32" s="151" t="s">
        <v>161</v>
      </c>
      <c r="D32" s="152"/>
      <c r="E32" s="20">
        <v>500</v>
      </c>
      <c r="F32" s="41">
        <f t="shared" si="4"/>
        <v>100</v>
      </c>
      <c r="G32" s="26" t="s">
        <v>6</v>
      </c>
      <c r="H32" s="45"/>
      <c r="I32" s="26" t="s">
        <v>6</v>
      </c>
      <c r="J32" s="108">
        <f t="shared" si="5"/>
        <v>0</v>
      </c>
      <c r="L32" s="73"/>
      <c r="M32" s="73"/>
      <c r="N32" s="73"/>
      <c r="O32" s="73"/>
    </row>
    <row r="33" spans="2:19" ht="22" customHeight="1" thickBot="1">
      <c r="B33" s="31">
        <v>25</v>
      </c>
      <c r="C33" s="193" t="s">
        <v>162</v>
      </c>
      <c r="D33" s="194"/>
      <c r="E33" s="32">
        <v>600</v>
      </c>
      <c r="F33" s="41">
        <f t="shared" ref="F33" si="10">E33-(E33*0.8)</f>
        <v>120</v>
      </c>
      <c r="G33" s="34" t="s">
        <v>6</v>
      </c>
      <c r="H33" s="47"/>
      <c r="I33" s="34" t="s">
        <v>6</v>
      </c>
      <c r="J33" s="108">
        <f t="shared" ref="J33" si="11">F33*H33</f>
        <v>0</v>
      </c>
      <c r="L33" s="74"/>
      <c r="M33" s="74"/>
      <c r="N33" s="74"/>
      <c r="O33" s="74"/>
    </row>
    <row r="34" spans="2:19" ht="22" customHeight="1">
      <c r="B34" s="29">
        <v>26</v>
      </c>
      <c r="C34" s="151" t="s">
        <v>163</v>
      </c>
      <c r="D34" s="152"/>
      <c r="E34" s="20">
        <v>900</v>
      </c>
      <c r="F34" s="41">
        <f t="shared" ref="F34" si="12">E34-(E34*0.8)</f>
        <v>180</v>
      </c>
      <c r="G34" s="26" t="s">
        <v>6</v>
      </c>
      <c r="H34" s="45"/>
      <c r="I34" s="26" t="s">
        <v>6</v>
      </c>
      <c r="J34" s="108">
        <f t="shared" ref="J34" si="13">F34*H34</f>
        <v>0</v>
      </c>
      <c r="L34" s="247" t="s">
        <v>50</v>
      </c>
      <c r="M34" s="248"/>
      <c r="N34" s="248"/>
      <c r="O34" s="249"/>
    </row>
    <row r="35" spans="2:19" ht="22" customHeight="1" thickBot="1">
      <c r="B35" s="31">
        <v>27</v>
      </c>
      <c r="C35" s="151" t="s">
        <v>164</v>
      </c>
      <c r="D35" s="152"/>
      <c r="E35" s="20">
        <v>1000</v>
      </c>
      <c r="F35" s="41">
        <f t="shared" si="4"/>
        <v>200</v>
      </c>
      <c r="G35" s="26" t="s">
        <v>6</v>
      </c>
      <c r="H35" s="45"/>
      <c r="I35" s="26" t="s">
        <v>6</v>
      </c>
      <c r="J35" s="108">
        <f t="shared" si="5"/>
        <v>0</v>
      </c>
      <c r="L35" s="250"/>
      <c r="M35" s="251"/>
      <c r="N35" s="251"/>
      <c r="O35" s="252"/>
    </row>
    <row r="36" spans="2:19" ht="22" customHeight="1" thickBot="1">
      <c r="B36" s="195" t="s">
        <v>59</v>
      </c>
      <c r="C36" s="196"/>
      <c r="D36" s="196"/>
      <c r="E36" s="196"/>
      <c r="F36" s="196"/>
      <c r="G36" s="196"/>
      <c r="H36" s="196"/>
      <c r="I36" s="196"/>
      <c r="J36" s="197"/>
      <c r="L36" s="250"/>
      <c r="M36" s="251"/>
      <c r="N36" s="251"/>
      <c r="O36" s="252"/>
    </row>
    <row r="37" spans="2:19" ht="22" customHeight="1">
      <c r="B37" s="86">
        <v>28</v>
      </c>
      <c r="C37" s="189" t="s">
        <v>165</v>
      </c>
      <c r="D37" s="189"/>
      <c r="E37" s="87">
        <v>450</v>
      </c>
      <c r="F37" s="88">
        <f>E37-(E37*0.8)</f>
        <v>90</v>
      </c>
      <c r="G37" s="89" t="s">
        <v>6</v>
      </c>
      <c r="H37" s="90"/>
      <c r="I37" s="89" t="s">
        <v>6</v>
      </c>
      <c r="J37" s="105">
        <f>F37*H37</f>
        <v>0</v>
      </c>
      <c r="L37" s="250"/>
      <c r="M37" s="251"/>
      <c r="N37" s="251"/>
      <c r="O37" s="252"/>
    </row>
    <row r="38" spans="2:19" ht="22" customHeight="1" thickBot="1">
      <c r="B38" s="29">
        <v>29</v>
      </c>
      <c r="C38" s="144" t="s">
        <v>166</v>
      </c>
      <c r="D38" s="144"/>
      <c r="E38" s="20">
        <v>500</v>
      </c>
      <c r="F38" s="85">
        <f t="shared" ref="F38" si="14">E38-(E38*0.8)</f>
        <v>100</v>
      </c>
      <c r="G38" s="26" t="s">
        <v>13</v>
      </c>
      <c r="H38" s="45"/>
      <c r="I38" s="26" t="s">
        <v>14</v>
      </c>
      <c r="J38" s="106">
        <f t="shared" ref="J38" si="15">F38*H38</f>
        <v>0</v>
      </c>
      <c r="L38" s="253"/>
      <c r="M38" s="254"/>
      <c r="N38" s="254"/>
      <c r="O38" s="255"/>
    </row>
    <row r="39" spans="2:19" ht="22" customHeight="1">
      <c r="B39" s="29">
        <v>30</v>
      </c>
      <c r="C39" s="144" t="s">
        <v>167</v>
      </c>
      <c r="D39" s="144"/>
      <c r="E39" s="20">
        <v>550</v>
      </c>
      <c r="F39" s="85">
        <f t="shared" ref="F39" si="16">E39-(E39*0.8)</f>
        <v>110</v>
      </c>
      <c r="G39" s="26" t="s">
        <v>6</v>
      </c>
      <c r="H39" s="45"/>
      <c r="I39" s="26" t="s">
        <v>6</v>
      </c>
      <c r="J39" s="106">
        <f t="shared" ref="J39" si="17">F39*H39</f>
        <v>0</v>
      </c>
      <c r="L39" s="75"/>
      <c r="M39" s="75"/>
      <c r="N39" s="75"/>
      <c r="O39" s="75"/>
    </row>
    <row r="40" spans="2:19" ht="22" customHeight="1">
      <c r="B40" s="29">
        <v>31</v>
      </c>
      <c r="C40" s="144" t="s">
        <v>224</v>
      </c>
      <c r="D40" s="144"/>
      <c r="E40" s="20">
        <v>550</v>
      </c>
      <c r="F40" s="85">
        <f>E40-(E40*0.8)</f>
        <v>110</v>
      </c>
      <c r="G40" s="26" t="s">
        <v>6</v>
      </c>
      <c r="H40" s="45"/>
      <c r="I40" s="26" t="s">
        <v>6</v>
      </c>
      <c r="J40" s="106">
        <f>F40*H40</f>
        <v>0</v>
      </c>
      <c r="L40" s="75"/>
      <c r="M40" s="75"/>
      <c r="N40" s="75"/>
      <c r="O40" s="75"/>
    </row>
    <row r="41" spans="2:19" ht="22" customHeight="1" thickBot="1">
      <c r="B41" s="29">
        <v>32</v>
      </c>
      <c r="C41" s="144" t="s">
        <v>225</v>
      </c>
      <c r="D41" s="144"/>
      <c r="E41" s="20">
        <v>550</v>
      </c>
      <c r="F41" s="85">
        <f>E41-(E41*0.8)</f>
        <v>110</v>
      </c>
      <c r="G41" s="26" t="s">
        <v>6</v>
      </c>
      <c r="H41" s="45"/>
      <c r="I41" s="26" t="s">
        <v>6</v>
      </c>
      <c r="J41" s="106">
        <f>F41*H41</f>
        <v>0</v>
      </c>
      <c r="K41" s="15"/>
      <c r="L41" s="75"/>
      <c r="M41" s="75"/>
      <c r="N41" s="75"/>
      <c r="O41" s="75"/>
      <c r="Q41" s="7"/>
      <c r="S41" s="1"/>
    </row>
    <row r="42" spans="2:19" ht="22" customHeight="1" thickBot="1">
      <c r="B42" s="29">
        <v>33</v>
      </c>
      <c r="C42" s="144" t="s">
        <v>226</v>
      </c>
      <c r="D42" s="144"/>
      <c r="E42" s="20">
        <v>550</v>
      </c>
      <c r="F42" s="85">
        <f>E42-(E42*0.8)</f>
        <v>110</v>
      </c>
      <c r="G42" s="26" t="s">
        <v>6</v>
      </c>
      <c r="H42" s="45"/>
      <c r="I42" s="26" t="s">
        <v>6</v>
      </c>
      <c r="J42" s="106">
        <f>F42*H42</f>
        <v>0</v>
      </c>
      <c r="K42" s="15"/>
      <c r="L42" s="259" t="s">
        <v>49</v>
      </c>
      <c r="M42" s="260"/>
      <c r="N42" s="260"/>
      <c r="O42" s="261"/>
      <c r="Q42" s="7"/>
      <c r="S42" s="1"/>
    </row>
    <row r="43" spans="2:19" ht="22" customHeight="1" thickBot="1">
      <c r="B43" s="29">
        <v>34</v>
      </c>
      <c r="C43" s="144" t="s">
        <v>227</v>
      </c>
      <c r="D43" s="144"/>
      <c r="E43" s="20">
        <v>650</v>
      </c>
      <c r="F43" s="85">
        <f>E43-(E43*0.8)</f>
        <v>130</v>
      </c>
      <c r="G43" s="26" t="s">
        <v>6</v>
      </c>
      <c r="H43" s="45"/>
      <c r="I43" s="26" t="s">
        <v>6</v>
      </c>
      <c r="J43" s="106">
        <f>F43*H43</f>
        <v>0</v>
      </c>
      <c r="L43" s="262"/>
      <c r="M43" s="263"/>
      <c r="N43" s="263"/>
      <c r="O43" s="264"/>
      <c r="Q43" s="7"/>
      <c r="S43" s="1"/>
    </row>
    <row r="44" spans="2:19" ht="22" customHeight="1" thickBot="1">
      <c r="B44" s="29">
        <v>35</v>
      </c>
      <c r="C44" s="144" t="s">
        <v>228</v>
      </c>
      <c r="D44" s="144"/>
      <c r="E44" s="20">
        <v>700</v>
      </c>
      <c r="F44" s="85">
        <f>E44-(E44*0.8)</f>
        <v>140</v>
      </c>
      <c r="G44" s="26" t="s">
        <v>6</v>
      </c>
      <c r="H44" s="45"/>
      <c r="I44" s="26" t="s">
        <v>6</v>
      </c>
      <c r="J44" s="106">
        <f>F44*H44</f>
        <v>0</v>
      </c>
      <c r="L44" s="262"/>
      <c r="M44" s="263"/>
      <c r="N44" s="263"/>
      <c r="O44" s="264"/>
      <c r="Q44" s="7"/>
      <c r="S44" s="1"/>
    </row>
    <row r="45" spans="2:19" ht="22" customHeight="1" thickBot="1">
      <c r="B45" s="29">
        <v>36</v>
      </c>
      <c r="C45" s="144" t="s">
        <v>229</v>
      </c>
      <c r="D45" s="144"/>
      <c r="E45" s="20">
        <v>850</v>
      </c>
      <c r="F45" s="85">
        <f t="shared" ref="F45" si="18">E45-(E45*0.8)</f>
        <v>170</v>
      </c>
      <c r="G45" s="26" t="s">
        <v>13</v>
      </c>
      <c r="H45" s="45"/>
      <c r="I45" s="26" t="s">
        <v>14</v>
      </c>
      <c r="J45" s="106">
        <f t="shared" ref="J45" si="19">F45*H45</f>
        <v>0</v>
      </c>
      <c r="L45" s="262"/>
      <c r="M45" s="263"/>
      <c r="N45" s="263"/>
      <c r="O45" s="264"/>
    </row>
    <row r="46" spans="2:19" ht="22" customHeight="1" thickBot="1">
      <c r="B46" s="29">
        <v>37</v>
      </c>
      <c r="C46" s="144" t="s">
        <v>230</v>
      </c>
      <c r="D46" s="144"/>
      <c r="E46" s="20">
        <v>1000</v>
      </c>
      <c r="F46" s="85">
        <f t="shared" ref="F46" si="20">E46-(E46*0.8)</f>
        <v>200</v>
      </c>
      <c r="G46" s="26" t="s">
        <v>13</v>
      </c>
      <c r="H46" s="45"/>
      <c r="I46" s="26" t="s">
        <v>14</v>
      </c>
      <c r="J46" s="106">
        <f t="shared" ref="J46:J51" si="21">F46*H46</f>
        <v>0</v>
      </c>
      <c r="L46" s="265"/>
      <c r="M46" s="266"/>
      <c r="N46" s="266"/>
      <c r="O46" s="267"/>
      <c r="P46"/>
    </row>
    <row r="47" spans="2:19" ht="22" customHeight="1">
      <c r="B47" s="29">
        <v>38</v>
      </c>
      <c r="C47" s="144" t="s">
        <v>231</v>
      </c>
      <c r="D47" s="144"/>
      <c r="E47" s="20">
        <v>1100</v>
      </c>
      <c r="F47" s="85">
        <f>E47-(E47*0.8)</f>
        <v>220</v>
      </c>
      <c r="G47" s="26" t="s">
        <v>6</v>
      </c>
      <c r="H47" s="45"/>
      <c r="I47" s="26" t="s">
        <v>6</v>
      </c>
      <c r="J47" s="106">
        <f t="shared" si="21"/>
        <v>0</v>
      </c>
      <c r="L47" s="75"/>
      <c r="M47" s="75"/>
      <c r="N47" s="75"/>
      <c r="O47" s="75"/>
    </row>
    <row r="48" spans="2:19" ht="22" customHeight="1">
      <c r="B48" s="29">
        <v>39</v>
      </c>
      <c r="C48" s="144" t="s">
        <v>232</v>
      </c>
      <c r="D48" s="144"/>
      <c r="E48" s="20">
        <v>1100</v>
      </c>
      <c r="F48" s="85">
        <f>E48-(E48*0.8)</f>
        <v>220</v>
      </c>
      <c r="G48" s="26" t="s">
        <v>13</v>
      </c>
      <c r="H48" s="45"/>
      <c r="I48" s="26" t="s">
        <v>14</v>
      </c>
      <c r="J48" s="106">
        <f t="shared" si="21"/>
        <v>0</v>
      </c>
      <c r="L48" s="76"/>
      <c r="M48" s="76"/>
      <c r="N48" s="76"/>
      <c r="O48" s="77"/>
    </row>
    <row r="49" spans="2:16" ht="22" customHeight="1" thickBot="1">
      <c r="B49" s="29">
        <v>40</v>
      </c>
      <c r="C49" s="144" t="s">
        <v>233</v>
      </c>
      <c r="D49" s="144"/>
      <c r="E49" s="20">
        <v>1200</v>
      </c>
      <c r="F49" s="85">
        <f>E49-(E49*0.8)</f>
        <v>240</v>
      </c>
      <c r="G49" s="26" t="s">
        <v>13</v>
      </c>
      <c r="H49" s="45"/>
      <c r="I49" s="26" t="s">
        <v>14</v>
      </c>
      <c r="J49" s="106">
        <f t="shared" si="21"/>
        <v>0</v>
      </c>
      <c r="L49" s="74"/>
      <c r="M49" s="74"/>
      <c r="N49" s="74"/>
      <c r="O49" s="74"/>
    </row>
    <row r="50" spans="2:16" ht="22" customHeight="1" thickBot="1">
      <c r="B50" s="29">
        <v>41</v>
      </c>
      <c r="C50" s="144" t="s">
        <v>234</v>
      </c>
      <c r="D50" s="144"/>
      <c r="E50" s="20">
        <v>1300</v>
      </c>
      <c r="F50" s="85">
        <f>E50-(E50*0.8)</f>
        <v>260</v>
      </c>
      <c r="G50" s="26" t="s">
        <v>6</v>
      </c>
      <c r="H50" s="45"/>
      <c r="I50" s="26" t="s">
        <v>6</v>
      </c>
      <c r="J50" s="106">
        <f t="shared" si="21"/>
        <v>0</v>
      </c>
      <c r="L50" s="259" t="s">
        <v>48</v>
      </c>
      <c r="M50" s="260"/>
      <c r="N50" s="260"/>
      <c r="O50" s="261"/>
    </row>
    <row r="51" spans="2:16" ht="22" customHeight="1" thickBot="1">
      <c r="B51" s="29">
        <v>42</v>
      </c>
      <c r="C51" s="144" t="s">
        <v>235</v>
      </c>
      <c r="D51" s="144"/>
      <c r="E51" s="20">
        <v>1500</v>
      </c>
      <c r="F51" s="85">
        <f>E51-(E51*0.8)</f>
        <v>300</v>
      </c>
      <c r="G51" s="26" t="s">
        <v>6</v>
      </c>
      <c r="H51" s="45"/>
      <c r="I51" s="26" t="s">
        <v>6</v>
      </c>
      <c r="J51" s="106">
        <f t="shared" si="21"/>
        <v>0</v>
      </c>
      <c r="L51" s="262"/>
      <c r="M51" s="263"/>
      <c r="N51" s="263"/>
      <c r="O51" s="264"/>
    </row>
    <row r="52" spans="2:16" ht="22" customHeight="1" thickBot="1">
      <c r="B52" s="29">
        <v>43</v>
      </c>
      <c r="C52" s="144" t="s">
        <v>236</v>
      </c>
      <c r="D52" s="144"/>
      <c r="E52" s="20">
        <v>1600</v>
      </c>
      <c r="F52" s="85">
        <f t="shared" ref="F52" si="22">E52-(E52*0.8)</f>
        <v>320</v>
      </c>
      <c r="G52" s="26" t="s">
        <v>6</v>
      </c>
      <c r="H52" s="45"/>
      <c r="I52" s="26" t="s">
        <v>6</v>
      </c>
      <c r="J52" s="106">
        <f t="shared" ref="J52" si="23">F52*H52</f>
        <v>0</v>
      </c>
      <c r="L52" s="262"/>
      <c r="M52" s="263"/>
      <c r="N52" s="263"/>
      <c r="O52" s="264"/>
    </row>
    <row r="53" spans="2:16" ht="22" customHeight="1" thickBot="1">
      <c r="B53" s="91">
        <v>44</v>
      </c>
      <c r="C53" s="188" t="s">
        <v>237</v>
      </c>
      <c r="D53" s="188"/>
      <c r="E53" s="92">
        <v>2000</v>
      </c>
      <c r="F53" s="93">
        <f>E53-(E53*0.8)</f>
        <v>400</v>
      </c>
      <c r="G53" s="94" t="s">
        <v>13</v>
      </c>
      <c r="H53" s="48"/>
      <c r="I53" s="94" t="s">
        <v>14</v>
      </c>
      <c r="J53" s="107">
        <f>F53*H53</f>
        <v>0</v>
      </c>
      <c r="L53" s="262"/>
      <c r="M53" s="263"/>
      <c r="N53" s="263"/>
      <c r="O53" s="264"/>
      <c r="P53"/>
    </row>
    <row r="54" spans="2:16" ht="22" customHeight="1" thickBot="1">
      <c r="B54" s="302" t="s">
        <v>29</v>
      </c>
      <c r="C54" s="303"/>
      <c r="D54" s="303"/>
      <c r="E54" s="303"/>
      <c r="F54" s="303"/>
      <c r="G54" s="303"/>
      <c r="H54" s="303"/>
      <c r="I54" s="303"/>
      <c r="J54" s="304"/>
      <c r="L54" s="262"/>
      <c r="M54" s="263"/>
      <c r="N54" s="263"/>
      <c r="O54" s="264"/>
    </row>
    <row r="55" spans="2:16" ht="22" customHeight="1" thickBot="1">
      <c r="B55" s="31">
        <v>45</v>
      </c>
      <c r="C55" s="193" t="s">
        <v>174</v>
      </c>
      <c r="D55" s="194"/>
      <c r="E55" s="32">
        <v>50</v>
      </c>
      <c r="F55" s="41">
        <f t="shared" ref="F55:F70" si="24">E55-(E55*0.8)</f>
        <v>10</v>
      </c>
      <c r="G55" s="34" t="s">
        <v>6</v>
      </c>
      <c r="H55" s="47"/>
      <c r="I55" s="34" t="s">
        <v>6</v>
      </c>
      <c r="J55" s="108">
        <f t="shared" ref="J55:J70" si="25">F55*H55</f>
        <v>0</v>
      </c>
      <c r="L55" s="265"/>
      <c r="M55" s="266"/>
      <c r="N55" s="266"/>
      <c r="O55" s="267"/>
    </row>
    <row r="56" spans="2:16" ht="22" customHeight="1">
      <c r="B56" s="29">
        <v>46</v>
      </c>
      <c r="C56" s="151" t="s">
        <v>168</v>
      </c>
      <c r="D56" s="152"/>
      <c r="E56" s="20">
        <v>75</v>
      </c>
      <c r="F56" s="41">
        <f t="shared" si="24"/>
        <v>15</v>
      </c>
      <c r="G56" s="58" t="s">
        <v>6</v>
      </c>
      <c r="H56" s="45"/>
      <c r="I56" s="34" t="s">
        <v>6</v>
      </c>
      <c r="J56" s="108">
        <f t="shared" si="25"/>
        <v>0</v>
      </c>
      <c r="L56" s="78"/>
      <c r="M56" s="78"/>
      <c r="N56" s="78"/>
      <c r="O56" s="78"/>
    </row>
    <row r="57" spans="2:16" ht="22" customHeight="1">
      <c r="B57" s="31">
        <v>47</v>
      </c>
      <c r="C57" s="151" t="s">
        <v>169</v>
      </c>
      <c r="D57" s="152"/>
      <c r="E57" s="20">
        <v>85</v>
      </c>
      <c r="F57" s="41">
        <f t="shared" si="24"/>
        <v>17</v>
      </c>
      <c r="G57" s="26" t="s">
        <v>6</v>
      </c>
      <c r="H57" s="45"/>
      <c r="I57" s="34" t="s">
        <v>6</v>
      </c>
      <c r="J57" s="108">
        <f t="shared" si="25"/>
        <v>0</v>
      </c>
      <c r="L57" s="78"/>
      <c r="M57" s="78"/>
      <c r="N57" s="78"/>
      <c r="O57" s="78"/>
    </row>
    <row r="58" spans="2:16" ht="22" customHeight="1" thickBot="1">
      <c r="B58" s="29">
        <v>48</v>
      </c>
      <c r="C58" s="151" t="s">
        <v>170</v>
      </c>
      <c r="D58" s="152"/>
      <c r="E58" s="20">
        <v>150</v>
      </c>
      <c r="F58" s="41">
        <f t="shared" si="24"/>
        <v>30</v>
      </c>
      <c r="G58" s="26" t="s">
        <v>6</v>
      </c>
      <c r="H58" s="45"/>
      <c r="I58" s="34" t="s">
        <v>6</v>
      </c>
      <c r="J58" s="108">
        <f t="shared" si="25"/>
        <v>0</v>
      </c>
      <c r="L58" s="74"/>
      <c r="M58" s="74"/>
      <c r="N58" s="74"/>
      <c r="O58" s="74"/>
    </row>
    <row r="59" spans="2:16" ht="22" customHeight="1">
      <c r="B59" s="31">
        <v>49</v>
      </c>
      <c r="C59" s="151" t="s">
        <v>175</v>
      </c>
      <c r="D59" s="152"/>
      <c r="E59" s="20">
        <v>130</v>
      </c>
      <c r="F59" s="41">
        <f t="shared" si="24"/>
        <v>26</v>
      </c>
      <c r="G59" s="26" t="s">
        <v>6</v>
      </c>
      <c r="H59" s="45"/>
      <c r="I59" s="34" t="s">
        <v>6</v>
      </c>
      <c r="J59" s="108">
        <f t="shared" si="25"/>
        <v>0</v>
      </c>
      <c r="L59" s="294" t="s">
        <v>52</v>
      </c>
      <c r="M59" s="295"/>
      <c r="N59" s="295"/>
      <c r="O59" s="296"/>
    </row>
    <row r="60" spans="2:16" ht="22" customHeight="1">
      <c r="B60" s="29">
        <v>50</v>
      </c>
      <c r="C60" s="151" t="s">
        <v>171</v>
      </c>
      <c r="D60" s="152"/>
      <c r="E60" s="20">
        <v>150</v>
      </c>
      <c r="F60" s="41">
        <f t="shared" si="24"/>
        <v>30</v>
      </c>
      <c r="G60" s="26" t="s">
        <v>6</v>
      </c>
      <c r="H60" s="45"/>
      <c r="I60" s="34" t="s">
        <v>6</v>
      </c>
      <c r="J60" s="108">
        <f t="shared" si="25"/>
        <v>0</v>
      </c>
      <c r="L60" s="297"/>
      <c r="M60" s="251"/>
      <c r="N60" s="251"/>
      <c r="O60" s="298"/>
    </row>
    <row r="61" spans="2:16" ht="22" customHeight="1">
      <c r="B61" s="31">
        <v>51</v>
      </c>
      <c r="C61" s="151" t="s">
        <v>172</v>
      </c>
      <c r="D61" s="152"/>
      <c r="E61" s="20">
        <v>175</v>
      </c>
      <c r="F61" s="41">
        <f t="shared" si="24"/>
        <v>35</v>
      </c>
      <c r="G61" s="26" t="s">
        <v>6</v>
      </c>
      <c r="H61" s="45"/>
      <c r="I61" s="34" t="s">
        <v>6</v>
      </c>
      <c r="J61" s="108">
        <f t="shared" si="25"/>
        <v>0</v>
      </c>
      <c r="L61" s="297"/>
      <c r="M61" s="251"/>
      <c r="N61" s="251"/>
      <c r="O61" s="298"/>
    </row>
    <row r="62" spans="2:16" ht="22" customHeight="1">
      <c r="B62" s="29">
        <v>52</v>
      </c>
      <c r="C62" s="151" t="s">
        <v>173</v>
      </c>
      <c r="D62" s="152"/>
      <c r="E62" s="20">
        <v>225</v>
      </c>
      <c r="F62" s="41">
        <f t="shared" si="24"/>
        <v>45</v>
      </c>
      <c r="G62" s="26" t="s">
        <v>6</v>
      </c>
      <c r="H62" s="45"/>
      <c r="I62" s="34" t="s">
        <v>6</v>
      </c>
      <c r="J62" s="108">
        <f t="shared" si="25"/>
        <v>0</v>
      </c>
      <c r="L62" s="297"/>
      <c r="M62" s="251"/>
      <c r="N62" s="251"/>
      <c r="O62" s="298"/>
    </row>
    <row r="63" spans="2:16" ht="22" customHeight="1">
      <c r="B63" s="31">
        <v>53</v>
      </c>
      <c r="C63" s="151" t="s">
        <v>176</v>
      </c>
      <c r="D63" s="152"/>
      <c r="E63" s="20">
        <v>250</v>
      </c>
      <c r="F63" s="41">
        <f t="shared" si="24"/>
        <v>50</v>
      </c>
      <c r="G63" s="26" t="s">
        <v>6</v>
      </c>
      <c r="H63" s="45"/>
      <c r="I63" s="34" t="s">
        <v>6</v>
      </c>
      <c r="J63" s="108">
        <f t="shared" si="25"/>
        <v>0</v>
      </c>
      <c r="L63" s="297"/>
      <c r="M63" s="251"/>
      <c r="N63" s="251"/>
      <c r="O63" s="298"/>
    </row>
    <row r="64" spans="2:16" ht="22" customHeight="1">
      <c r="B64" s="29">
        <v>54</v>
      </c>
      <c r="C64" s="151" t="s">
        <v>177</v>
      </c>
      <c r="D64" s="152"/>
      <c r="E64" s="20">
        <v>275</v>
      </c>
      <c r="F64" s="41">
        <f t="shared" si="24"/>
        <v>55</v>
      </c>
      <c r="G64" s="26" t="s">
        <v>6</v>
      </c>
      <c r="H64" s="45"/>
      <c r="I64" s="34" t="s">
        <v>6</v>
      </c>
      <c r="J64" s="108">
        <f t="shared" si="25"/>
        <v>0</v>
      </c>
      <c r="L64" s="297"/>
      <c r="M64" s="251"/>
      <c r="N64" s="251"/>
      <c r="O64" s="298"/>
    </row>
    <row r="65" spans="2:15" ht="22" customHeight="1" thickBot="1">
      <c r="B65" s="31">
        <v>55</v>
      </c>
      <c r="C65" s="151" t="s">
        <v>178</v>
      </c>
      <c r="D65" s="152"/>
      <c r="E65" s="20">
        <v>325</v>
      </c>
      <c r="F65" s="41">
        <f t="shared" si="24"/>
        <v>65</v>
      </c>
      <c r="G65" s="26" t="s">
        <v>6</v>
      </c>
      <c r="H65" s="45"/>
      <c r="I65" s="34" t="s">
        <v>6</v>
      </c>
      <c r="J65" s="108">
        <f t="shared" si="25"/>
        <v>0</v>
      </c>
      <c r="L65" s="299"/>
      <c r="M65" s="300"/>
      <c r="N65" s="300"/>
      <c r="O65" s="301"/>
    </row>
    <row r="66" spans="2:15" ht="22" customHeight="1">
      <c r="B66" s="29">
        <v>56</v>
      </c>
      <c r="C66" s="151" t="s">
        <v>179</v>
      </c>
      <c r="D66" s="152"/>
      <c r="E66" s="20">
        <v>225</v>
      </c>
      <c r="F66" s="41">
        <f t="shared" si="24"/>
        <v>45</v>
      </c>
      <c r="G66" s="26" t="s">
        <v>6</v>
      </c>
      <c r="H66" s="45"/>
      <c r="I66" s="34" t="s">
        <v>6</v>
      </c>
      <c r="J66" s="108">
        <f t="shared" si="25"/>
        <v>0</v>
      </c>
      <c r="L66" s="78"/>
      <c r="M66" s="78"/>
      <c r="N66" s="78"/>
      <c r="O66" s="78"/>
    </row>
    <row r="67" spans="2:15" ht="22" customHeight="1">
      <c r="B67" s="31">
        <v>57</v>
      </c>
      <c r="C67" s="151" t="s">
        <v>180</v>
      </c>
      <c r="D67" s="152"/>
      <c r="E67" s="20">
        <v>250</v>
      </c>
      <c r="F67" s="41">
        <f t="shared" si="24"/>
        <v>50</v>
      </c>
      <c r="G67" s="26" t="s">
        <v>6</v>
      </c>
      <c r="H67" s="45"/>
      <c r="I67" s="34" t="s">
        <v>6</v>
      </c>
      <c r="J67" s="108">
        <f t="shared" si="25"/>
        <v>0</v>
      </c>
      <c r="L67" s="78"/>
      <c r="M67" s="78"/>
      <c r="N67" s="78"/>
      <c r="O67" s="78"/>
    </row>
    <row r="68" spans="2:15" ht="22" customHeight="1" thickBot="1">
      <c r="B68" s="29">
        <v>58</v>
      </c>
      <c r="C68" s="151" t="s">
        <v>181</v>
      </c>
      <c r="D68" s="152"/>
      <c r="E68" s="20">
        <v>275</v>
      </c>
      <c r="F68" s="41">
        <f t="shared" si="24"/>
        <v>55</v>
      </c>
      <c r="G68" s="26" t="s">
        <v>6</v>
      </c>
      <c r="H68" s="45"/>
      <c r="I68" s="34" t="s">
        <v>6</v>
      </c>
      <c r="J68" s="108">
        <f t="shared" si="25"/>
        <v>0</v>
      </c>
      <c r="L68" s="74"/>
      <c r="M68" s="74"/>
      <c r="N68" s="74"/>
      <c r="O68" s="74"/>
    </row>
    <row r="69" spans="2:15" ht="22" customHeight="1" thickBot="1">
      <c r="B69" s="31">
        <v>59</v>
      </c>
      <c r="C69" s="151" t="s">
        <v>182</v>
      </c>
      <c r="D69" s="152"/>
      <c r="E69" s="20">
        <v>325</v>
      </c>
      <c r="F69" s="41">
        <f t="shared" si="24"/>
        <v>65</v>
      </c>
      <c r="G69" s="26" t="s">
        <v>6</v>
      </c>
      <c r="H69" s="45"/>
      <c r="I69" s="34" t="s">
        <v>6</v>
      </c>
      <c r="J69" s="108">
        <f t="shared" si="25"/>
        <v>0</v>
      </c>
      <c r="L69" s="157" t="s">
        <v>53</v>
      </c>
      <c r="M69" s="158"/>
      <c r="N69" s="158"/>
      <c r="O69" s="159"/>
    </row>
    <row r="70" spans="2:15" ht="22" customHeight="1" thickBot="1">
      <c r="B70" s="29">
        <v>60</v>
      </c>
      <c r="C70" s="151" t="s">
        <v>183</v>
      </c>
      <c r="D70" s="152"/>
      <c r="E70" s="20">
        <v>1100</v>
      </c>
      <c r="F70" s="41">
        <f t="shared" si="24"/>
        <v>220</v>
      </c>
      <c r="G70" s="26" t="s">
        <v>6</v>
      </c>
      <c r="H70" s="45"/>
      <c r="I70" s="34" t="s">
        <v>6</v>
      </c>
      <c r="J70" s="108">
        <f t="shared" si="25"/>
        <v>0</v>
      </c>
      <c r="L70" s="160"/>
      <c r="M70" s="161"/>
      <c r="N70" s="161"/>
      <c r="O70" s="162"/>
    </row>
    <row r="71" spans="2:15" ht="22" customHeight="1" thickBot="1">
      <c r="B71" s="31">
        <v>61</v>
      </c>
      <c r="C71" s="151" t="s">
        <v>184</v>
      </c>
      <c r="D71" s="152"/>
      <c r="E71" s="35">
        <v>1200</v>
      </c>
      <c r="F71" s="41">
        <f t="shared" ref="F71:F73" si="26">E71-(E71*0.8)</f>
        <v>240</v>
      </c>
      <c r="G71" s="30" t="s">
        <v>6</v>
      </c>
      <c r="H71" s="46"/>
      <c r="I71" s="56" t="s">
        <v>6</v>
      </c>
      <c r="J71" s="108">
        <f t="shared" ref="J71:J73" si="27">F71*H71</f>
        <v>0</v>
      </c>
      <c r="L71" s="160"/>
      <c r="M71" s="161"/>
      <c r="N71" s="161"/>
      <c r="O71" s="162"/>
    </row>
    <row r="72" spans="2:15" ht="22" customHeight="1" thickBot="1">
      <c r="B72" s="29">
        <v>62</v>
      </c>
      <c r="C72" s="151" t="s">
        <v>185</v>
      </c>
      <c r="D72" s="152"/>
      <c r="E72" s="35">
        <v>1150</v>
      </c>
      <c r="F72" s="41">
        <f t="shared" si="26"/>
        <v>230</v>
      </c>
      <c r="G72" s="30" t="s">
        <v>6</v>
      </c>
      <c r="H72" s="46"/>
      <c r="I72" s="56" t="s">
        <v>6</v>
      </c>
      <c r="J72" s="108">
        <f t="shared" si="27"/>
        <v>0</v>
      </c>
      <c r="L72" s="160"/>
      <c r="M72" s="161"/>
      <c r="N72" s="161"/>
      <c r="O72" s="162"/>
    </row>
    <row r="73" spans="2:15" ht="22" customHeight="1" thickBot="1">
      <c r="B73" s="31">
        <v>63</v>
      </c>
      <c r="C73" s="151" t="s">
        <v>186</v>
      </c>
      <c r="D73" s="152"/>
      <c r="E73" s="20">
        <v>1300</v>
      </c>
      <c r="F73" s="41">
        <f t="shared" si="26"/>
        <v>260</v>
      </c>
      <c r="G73" s="26" t="s">
        <v>13</v>
      </c>
      <c r="H73" s="45"/>
      <c r="I73" s="26" t="s">
        <v>14</v>
      </c>
      <c r="J73" s="108">
        <f t="shared" si="27"/>
        <v>0</v>
      </c>
      <c r="L73" s="160"/>
      <c r="M73" s="161"/>
      <c r="N73" s="161"/>
      <c r="O73" s="162"/>
    </row>
    <row r="74" spans="2:15" ht="22" customHeight="1" thickBot="1">
      <c r="B74" s="154" t="s">
        <v>27</v>
      </c>
      <c r="C74" s="155"/>
      <c r="D74" s="155"/>
      <c r="E74" s="155"/>
      <c r="F74" s="155"/>
      <c r="G74" s="155"/>
      <c r="H74" s="155"/>
      <c r="I74" s="155"/>
      <c r="J74" s="156"/>
      <c r="L74" s="163"/>
      <c r="M74" s="164"/>
      <c r="N74" s="164"/>
      <c r="O74" s="165"/>
    </row>
    <row r="75" spans="2:15" ht="22" customHeight="1">
      <c r="B75" s="31">
        <v>64</v>
      </c>
      <c r="C75" s="145" t="s">
        <v>187</v>
      </c>
      <c r="D75" s="145"/>
      <c r="E75" s="32">
        <v>300</v>
      </c>
      <c r="F75" s="41">
        <f t="shared" ref="F75:F82" si="28">E75-(E75*0.8)</f>
        <v>60</v>
      </c>
      <c r="G75" s="34" t="s">
        <v>6</v>
      </c>
      <c r="H75" s="47"/>
      <c r="I75" s="34" t="s">
        <v>6</v>
      </c>
      <c r="J75" s="108">
        <f t="shared" ref="J75:J82" si="29">F75*H75</f>
        <v>0</v>
      </c>
      <c r="L75" s="78"/>
      <c r="M75" s="78"/>
      <c r="N75" s="78"/>
      <c r="O75" s="78"/>
    </row>
    <row r="76" spans="2:15" ht="22" customHeight="1">
      <c r="B76" s="31">
        <v>65</v>
      </c>
      <c r="C76" s="120" t="s">
        <v>188</v>
      </c>
      <c r="D76" s="120"/>
      <c r="E76" s="20">
        <v>500</v>
      </c>
      <c r="F76" s="41">
        <f t="shared" si="28"/>
        <v>100</v>
      </c>
      <c r="G76" s="34" t="s">
        <v>6</v>
      </c>
      <c r="H76" s="47"/>
      <c r="I76" s="34" t="s">
        <v>6</v>
      </c>
      <c r="J76" s="108">
        <f t="shared" si="29"/>
        <v>0</v>
      </c>
      <c r="L76" s="78"/>
      <c r="M76" s="78"/>
      <c r="N76" s="78"/>
      <c r="O76" s="78"/>
    </row>
    <row r="77" spans="2:15" ht="22" customHeight="1" thickBot="1">
      <c r="B77" s="31">
        <v>66</v>
      </c>
      <c r="C77" s="151" t="s">
        <v>189</v>
      </c>
      <c r="D77" s="152"/>
      <c r="E77" s="20">
        <v>600</v>
      </c>
      <c r="F77" s="41">
        <f t="shared" si="28"/>
        <v>120</v>
      </c>
      <c r="G77" s="26" t="s">
        <v>6</v>
      </c>
      <c r="H77" s="45"/>
      <c r="I77" s="26" t="s">
        <v>6</v>
      </c>
      <c r="J77" s="108">
        <f t="shared" si="29"/>
        <v>0</v>
      </c>
      <c r="L77" s="74"/>
      <c r="M77" s="74"/>
      <c r="N77" s="74"/>
      <c r="O77" s="74"/>
    </row>
    <row r="78" spans="2:15" ht="22" customHeight="1" thickBot="1">
      <c r="B78" s="31">
        <v>67</v>
      </c>
      <c r="C78" s="176" t="s">
        <v>190</v>
      </c>
      <c r="D78" s="177"/>
      <c r="E78" s="35">
        <v>1050</v>
      </c>
      <c r="F78" s="41">
        <f t="shared" si="28"/>
        <v>210</v>
      </c>
      <c r="G78" s="30" t="s">
        <v>13</v>
      </c>
      <c r="H78" s="46"/>
      <c r="I78" s="30" t="s">
        <v>14</v>
      </c>
      <c r="J78" s="108">
        <f t="shared" si="29"/>
        <v>0</v>
      </c>
      <c r="L78" s="157" t="s">
        <v>54</v>
      </c>
      <c r="M78" s="158"/>
      <c r="N78" s="158"/>
      <c r="O78" s="159"/>
    </row>
    <row r="79" spans="2:15" ht="22" customHeight="1" thickBot="1">
      <c r="B79" s="190" t="s">
        <v>28</v>
      </c>
      <c r="C79" s="191"/>
      <c r="D79" s="191"/>
      <c r="E79" s="191"/>
      <c r="F79" s="191"/>
      <c r="G79" s="191"/>
      <c r="H79" s="191"/>
      <c r="I79" s="191"/>
      <c r="J79" s="192"/>
      <c r="L79" s="160"/>
      <c r="M79" s="161"/>
      <c r="N79" s="161"/>
      <c r="O79" s="162"/>
    </row>
    <row r="80" spans="2:15" ht="22" customHeight="1" thickBot="1">
      <c r="B80" s="55">
        <v>68</v>
      </c>
      <c r="C80" s="140" t="s">
        <v>191</v>
      </c>
      <c r="D80" s="141"/>
      <c r="E80" s="35">
        <v>1200</v>
      </c>
      <c r="F80" s="41">
        <f t="shared" si="28"/>
        <v>240</v>
      </c>
      <c r="G80" s="56" t="s">
        <v>6</v>
      </c>
      <c r="H80" s="57"/>
      <c r="I80" s="56" t="s">
        <v>6</v>
      </c>
      <c r="J80" s="108">
        <f t="shared" si="29"/>
        <v>0</v>
      </c>
      <c r="L80" s="160"/>
      <c r="M80" s="161"/>
      <c r="N80" s="161"/>
      <c r="O80" s="162"/>
    </row>
    <row r="81" spans="2:19" ht="22" customHeight="1" thickBot="1">
      <c r="B81" s="305" t="s">
        <v>30</v>
      </c>
      <c r="C81" s="306"/>
      <c r="D81" s="306"/>
      <c r="E81" s="306"/>
      <c r="F81" s="306"/>
      <c r="G81" s="306"/>
      <c r="H81" s="306"/>
      <c r="I81" s="306"/>
      <c r="J81" s="307"/>
      <c r="L81" s="160"/>
      <c r="M81" s="161"/>
      <c r="N81" s="161"/>
      <c r="O81" s="162"/>
    </row>
    <row r="82" spans="2:19" ht="22" customHeight="1" thickBot="1">
      <c r="B82" s="31">
        <v>69</v>
      </c>
      <c r="C82" s="193" t="s">
        <v>192</v>
      </c>
      <c r="D82" s="194"/>
      <c r="E82" s="32">
        <v>175</v>
      </c>
      <c r="F82" s="41">
        <f t="shared" si="28"/>
        <v>35</v>
      </c>
      <c r="G82" s="34" t="s">
        <v>12</v>
      </c>
      <c r="H82" s="47"/>
      <c r="I82" s="34" t="s">
        <v>12</v>
      </c>
      <c r="J82" s="108">
        <f t="shared" si="29"/>
        <v>0</v>
      </c>
      <c r="L82" s="160"/>
      <c r="M82" s="161"/>
      <c r="N82" s="161"/>
      <c r="O82" s="162"/>
    </row>
    <row r="83" spans="2:19" ht="22" customHeight="1" thickBot="1">
      <c r="B83" s="29">
        <v>70</v>
      </c>
      <c r="C83" s="151" t="s">
        <v>193</v>
      </c>
      <c r="D83" s="152"/>
      <c r="E83" s="20">
        <v>200</v>
      </c>
      <c r="F83" s="41">
        <f t="shared" ref="F83:F87" si="30">E83-(E83*0.8)</f>
        <v>40</v>
      </c>
      <c r="G83" s="34" t="s">
        <v>12</v>
      </c>
      <c r="H83" s="45"/>
      <c r="I83" s="34" t="s">
        <v>12</v>
      </c>
      <c r="J83" s="108">
        <f t="shared" ref="J83:J87" si="31">F83*H83</f>
        <v>0</v>
      </c>
      <c r="L83" s="163"/>
      <c r="M83" s="164"/>
      <c r="N83" s="164"/>
      <c r="O83" s="165"/>
    </row>
    <row r="84" spans="2:19" ht="22" customHeight="1">
      <c r="B84" s="31">
        <v>71</v>
      </c>
      <c r="C84" s="151" t="s">
        <v>194</v>
      </c>
      <c r="D84" s="152"/>
      <c r="E84" s="20">
        <v>175</v>
      </c>
      <c r="F84" s="41">
        <f t="shared" si="30"/>
        <v>35</v>
      </c>
      <c r="G84" s="26" t="s">
        <v>6</v>
      </c>
      <c r="H84" s="45"/>
      <c r="I84" s="26" t="s">
        <v>6</v>
      </c>
      <c r="J84" s="108">
        <f t="shared" si="31"/>
        <v>0</v>
      </c>
      <c r="L84" s="78"/>
      <c r="M84" s="78"/>
      <c r="N84" s="78"/>
      <c r="O84" s="78"/>
      <c r="R84" s="1"/>
      <c r="S84" s="1"/>
    </row>
    <row r="85" spans="2:19" ht="22" customHeight="1">
      <c r="B85" s="29">
        <v>72</v>
      </c>
      <c r="C85" s="151" t="s">
        <v>195</v>
      </c>
      <c r="D85" s="152"/>
      <c r="E85" s="20">
        <v>550</v>
      </c>
      <c r="F85" s="41">
        <f t="shared" si="30"/>
        <v>110</v>
      </c>
      <c r="G85" s="26" t="s">
        <v>6</v>
      </c>
      <c r="H85" s="45"/>
      <c r="I85" s="26" t="s">
        <v>6</v>
      </c>
      <c r="J85" s="108">
        <f t="shared" si="31"/>
        <v>0</v>
      </c>
      <c r="L85" s="79"/>
      <c r="M85" s="79"/>
      <c r="N85" s="79"/>
      <c r="O85" s="79"/>
      <c r="R85" s="1"/>
      <c r="S85" s="1"/>
    </row>
    <row r="86" spans="2:19" ht="22" customHeight="1">
      <c r="B86" s="31">
        <v>73</v>
      </c>
      <c r="C86" s="151" t="s">
        <v>196</v>
      </c>
      <c r="D86" s="152"/>
      <c r="E86" s="20">
        <v>650</v>
      </c>
      <c r="F86" s="41">
        <f t="shared" si="30"/>
        <v>130</v>
      </c>
      <c r="G86" s="26" t="s">
        <v>6</v>
      </c>
      <c r="H86" s="45"/>
      <c r="I86" s="26" t="s">
        <v>6</v>
      </c>
      <c r="J86" s="108">
        <f t="shared" si="31"/>
        <v>0</v>
      </c>
      <c r="L86" s="74"/>
      <c r="M86" s="79"/>
      <c r="N86" s="79"/>
      <c r="O86" s="79"/>
      <c r="R86" s="1"/>
      <c r="S86" s="1"/>
    </row>
    <row r="87" spans="2:19" ht="22" customHeight="1" thickBot="1">
      <c r="B87" s="29">
        <v>74</v>
      </c>
      <c r="C87" s="176" t="s">
        <v>197</v>
      </c>
      <c r="D87" s="177"/>
      <c r="E87" s="35">
        <v>1300</v>
      </c>
      <c r="F87" s="41">
        <f t="shared" si="30"/>
        <v>260</v>
      </c>
      <c r="G87" s="30" t="s">
        <v>6</v>
      </c>
      <c r="H87" s="46"/>
      <c r="I87" s="30" t="s">
        <v>6</v>
      </c>
      <c r="J87" s="108">
        <f t="shared" si="31"/>
        <v>0</v>
      </c>
      <c r="L87" s="74"/>
      <c r="M87" s="74"/>
      <c r="N87" s="74"/>
      <c r="O87" s="74"/>
      <c r="R87" s="1"/>
      <c r="S87" s="1"/>
    </row>
    <row r="88" spans="2:19" ht="22" customHeight="1" thickBot="1">
      <c r="B88" s="170" t="s">
        <v>31</v>
      </c>
      <c r="C88" s="171"/>
      <c r="D88" s="171"/>
      <c r="E88" s="171"/>
      <c r="F88" s="171"/>
      <c r="G88" s="171"/>
      <c r="H88" s="171"/>
      <c r="I88" s="171"/>
      <c r="J88" s="172"/>
      <c r="L88" s="157" t="s">
        <v>55</v>
      </c>
      <c r="M88" s="158"/>
      <c r="N88" s="158"/>
      <c r="O88" s="159"/>
      <c r="R88" s="1"/>
      <c r="S88" s="1"/>
    </row>
    <row r="89" spans="2:19" ht="22" customHeight="1" thickBot="1">
      <c r="B89" s="31">
        <v>75</v>
      </c>
      <c r="C89" s="145" t="s">
        <v>198</v>
      </c>
      <c r="D89" s="145"/>
      <c r="E89" s="32">
        <v>200</v>
      </c>
      <c r="F89" s="41">
        <f t="shared" ref="F89:F97" si="32">E89-(E89*0.8)</f>
        <v>40</v>
      </c>
      <c r="G89" s="34" t="s">
        <v>6</v>
      </c>
      <c r="H89" s="47"/>
      <c r="I89" s="34" t="s">
        <v>6</v>
      </c>
      <c r="J89" s="108">
        <f t="shared" ref="J89:J97" si="33">F89*H89</f>
        <v>0</v>
      </c>
      <c r="L89" s="160"/>
      <c r="M89" s="161"/>
      <c r="N89" s="161"/>
      <c r="O89" s="162"/>
      <c r="R89" s="1"/>
      <c r="S89" s="1"/>
    </row>
    <row r="90" spans="2:19" ht="22" customHeight="1" thickBot="1">
      <c r="B90" s="31">
        <v>76</v>
      </c>
      <c r="C90" s="144" t="s">
        <v>199</v>
      </c>
      <c r="D90" s="144"/>
      <c r="E90" s="20">
        <v>450</v>
      </c>
      <c r="F90" s="41">
        <f t="shared" si="32"/>
        <v>90</v>
      </c>
      <c r="G90" s="26" t="s">
        <v>6</v>
      </c>
      <c r="H90" s="45"/>
      <c r="I90" s="26" t="s">
        <v>6</v>
      </c>
      <c r="J90" s="108">
        <f t="shared" si="33"/>
        <v>0</v>
      </c>
      <c r="L90" s="160"/>
      <c r="M90" s="161"/>
      <c r="N90" s="161"/>
      <c r="O90" s="162"/>
      <c r="R90" s="1"/>
      <c r="S90" s="1"/>
    </row>
    <row r="91" spans="2:19" ht="22" customHeight="1" thickBot="1">
      <c r="B91" s="31">
        <v>77</v>
      </c>
      <c r="C91" s="144" t="s">
        <v>200</v>
      </c>
      <c r="D91" s="144"/>
      <c r="E91" s="20">
        <v>800</v>
      </c>
      <c r="F91" s="41">
        <f t="shared" si="32"/>
        <v>160</v>
      </c>
      <c r="G91" s="26" t="s">
        <v>6</v>
      </c>
      <c r="H91" s="45"/>
      <c r="I91" s="26" t="s">
        <v>6</v>
      </c>
      <c r="J91" s="108">
        <f t="shared" si="33"/>
        <v>0</v>
      </c>
      <c r="L91" s="160"/>
      <c r="M91" s="161"/>
      <c r="N91" s="161"/>
      <c r="O91" s="162"/>
      <c r="R91" s="1"/>
      <c r="S91" s="1"/>
    </row>
    <row r="92" spans="2:19" ht="22" customHeight="1" thickBot="1">
      <c r="B92" s="31">
        <v>78</v>
      </c>
      <c r="C92" s="151" t="s">
        <v>201</v>
      </c>
      <c r="D92" s="152"/>
      <c r="E92" s="20">
        <v>950</v>
      </c>
      <c r="F92" s="41">
        <f t="shared" si="32"/>
        <v>190</v>
      </c>
      <c r="G92" s="26" t="s">
        <v>6</v>
      </c>
      <c r="H92" s="46"/>
      <c r="I92" s="26" t="s">
        <v>6</v>
      </c>
      <c r="J92" s="108">
        <f t="shared" si="33"/>
        <v>0</v>
      </c>
      <c r="L92" s="160"/>
      <c r="M92" s="161"/>
      <c r="N92" s="161"/>
      <c r="O92" s="162"/>
    </row>
    <row r="93" spans="2:19" ht="22" customHeight="1" thickBot="1">
      <c r="B93" s="31">
        <v>79</v>
      </c>
      <c r="C93" s="144" t="s">
        <v>202</v>
      </c>
      <c r="D93" s="144"/>
      <c r="E93" s="35">
        <v>450</v>
      </c>
      <c r="F93" s="41">
        <f t="shared" si="32"/>
        <v>90</v>
      </c>
      <c r="G93" s="26" t="s">
        <v>6</v>
      </c>
      <c r="H93" s="46"/>
      <c r="I93" s="26" t="s">
        <v>6</v>
      </c>
      <c r="J93" s="108">
        <f t="shared" si="33"/>
        <v>0</v>
      </c>
      <c r="L93" s="163"/>
      <c r="M93" s="164"/>
      <c r="N93" s="164"/>
      <c r="O93" s="165"/>
    </row>
    <row r="94" spans="2:19" ht="22" customHeight="1">
      <c r="B94" s="31">
        <v>80</v>
      </c>
      <c r="C94" s="153" t="s">
        <v>203</v>
      </c>
      <c r="D94" s="153"/>
      <c r="E94" s="35">
        <v>950</v>
      </c>
      <c r="F94" s="41">
        <f>E94-(E94*0.8)</f>
        <v>190</v>
      </c>
      <c r="G94" s="30" t="s">
        <v>6</v>
      </c>
      <c r="H94" s="46"/>
      <c r="I94" s="30" t="s">
        <v>6</v>
      </c>
      <c r="J94" s="108">
        <f>F94*H94</f>
        <v>0</v>
      </c>
      <c r="L94" s="74"/>
      <c r="M94" s="74"/>
      <c r="N94" s="74"/>
      <c r="O94" s="74"/>
    </row>
    <row r="95" spans="2:19" ht="22" customHeight="1">
      <c r="B95" s="31">
        <v>81</v>
      </c>
      <c r="C95" s="151" t="s">
        <v>204</v>
      </c>
      <c r="D95" s="152"/>
      <c r="E95" s="20">
        <v>1500</v>
      </c>
      <c r="F95" s="41">
        <f>E95-(E95*0.8)</f>
        <v>300</v>
      </c>
      <c r="G95" s="26" t="s">
        <v>6</v>
      </c>
      <c r="H95" s="45"/>
      <c r="I95" s="26" t="s">
        <v>6</v>
      </c>
      <c r="J95" s="108">
        <f>F95*H95</f>
        <v>0</v>
      </c>
      <c r="L95" s="74"/>
      <c r="M95" s="74"/>
      <c r="N95" s="74"/>
      <c r="O95" s="74"/>
    </row>
    <row r="96" spans="2:19" ht="22" customHeight="1">
      <c r="B96" s="31">
        <v>82</v>
      </c>
      <c r="C96" s="151" t="s">
        <v>205</v>
      </c>
      <c r="D96" s="152"/>
      <c r="E96" s="20">
        <v>700</v>
      </c>
      <c r="F96" s="41">
        <f>E96-(E96*0.8)</f>
        <v>140</v>
      </c>
      <c r="G96" s="26" t="s">
        <v>6</v>
      </c>
      <c r="H96" s="45"/>
      <c r="I96" s="26" t="s">
        <v>6</v>
      </c>
      <c r="J96" s="108">
        <f>F96*H96</f>
        <v>0</v>
      </c>
    </row>
    <row r="97" spans="2:15" ht="22" customHeight="1" thickBot="1">
      <c r="B97" s="31">
        <v>83</v>
      </c>
      <c r="C97" s="144" t="s">
        <v>206</v>
      </c>
      <c r="D97" s="144"/>
      <c r="E97" s="54">
        <v>1000</v>
      </c>
      <c r="F97" s="41">
        <f t="shared" si="32"/>
        <v>200</v>
      </c>
      <c r="G97" s="30" t="s">
        <v>6</v>
      </c>
      <c r="H97" s="46"/>
      <c r="I97" s="30" t="s">
        <v>6</v>
      </c>
      <c r="J97" s="108">
        <f t="shared" si="33"/>
        <v>0</v>
      </c>
    </row>
    <row r="98" spans="2:15" ht="22" customHeight="1" thickBot="1">
      <c r="B98" s="170" t="s">
        <v>32</v>
      </c>
      <c r="C98" s="171"/>
      <c r="D98" s="171"/>
      <c r="E98" s="171"/>
      <c r="F98" s="171"/>
      <c r="G98" s="171"/>
      <c r="H98" s="171"/>
      <c r="I98" s="171"/>
      <c r="J98" s="172"/>
      <c r="M98" s="80"/>
    </row>
    <row r="99" spans="2:15" ht="22" customHeight="1">
      <c r="B99" s="31">
        <v>84</v>
      </c>
      <c r="C99" s="145" t="s">
        <v>207</v>
      </c>
      <c r="D99" s="145"/>
      <c r="E99" s="32">
        <v>300</v>
      </c>
      <c r="F99" s="41">
        <f t="shared" ref="F99:F106" si="34">E99-(E99*0.8)</f>
        <v>60</v>
      </c>
      <c r="G99" s="34" t="s">
        <v>6</v>
      </c>
      <c r="H99" s="47"/>
      <c r="I99" s="34" t="s">
        <v>6</v>
      </c>
      <c r="J99" s="108">
        <f t="shared" ref="J99:J106" si="35">F99*H99</f>
        <v>0</v>
      </c>
    </row>
    <row r="100" spans="2:15" ht="22" customHeight="1">
      <c r="B100" s="31">
        <v>85</v>
      </c>
      <c r="C100" s="145" t="s">
        <v>208</v>
      </c>
      <c r="D100" s="145"/>
      <c r="E100" s="20">
        <v>450</v>
      </c>
      <c r="F100" s="41">
        <f t="shared" si="34"/>
        <v>90</v>
      </c>
      <c r="G100" s="34" t="s">
        <v>6</v>
      </c>
      <c r="H100" s="47"/>
      <c r="I100" s="34" t="s">
        <v>6</v>
      </c>
      <c r="J100" s="108">
        <f t="shared" si="35"/>
        <v>0</v>
      </c>
    </row>
    <row r="101" spans="2:15" ht="22" customHeight="1">
      <c r="B101" s="31">
        <v>86</v>
      </c>
      <c r="C101" s="144" t="s">
        <v>209</v>
      </c>
      <c r="D101" s="144"/>
      <c r="E101" s="20">
        <v>600</v>
      </c>
      <c r="F101" s="41">
        <f t="shared" si="34"/>
        <v>120</v>
      </c>
      <c r="G101" s="26" t="s">
        <v>6</v>
      </c>
      <c r="H101" s="45"/>
      <c r="I101" s="26" t="s">
        <v>6</v>
      </c>
      <c r="J101" s="108">
        <f t="shared" si="35"/>
        <v>0</v>
      </c>
    </row>
    <row r="102" spans="2:15" ht="22" customHeight="1">
      <c r="B102" s="31">
        <v>87</v>
      </c>
      <c r="C102" s="144" t="s">
        <v>210</v>
      </c>
      <c r="D102" s="144"/>
      <c r="E102" s="20">
        <v>700</v>
      </c>
      <c r="F102" s="41">
        <f t="shared" si="34"/>
        <v>140</v>
      </c>
      <c r="G102" s="26" t="s">
        <v>6</v>
      </c>
      <c r="H102" s="45"/>
      <c r="I102" s="26" t="s">
        <v>6</v>
      </c>
      <c r="J102" s="108">
        <f t="shared" si="35"/>
        <v>0</v>
      </c>
    </row>
    <row r="103" spans="2:15" ht="22" customHeight="1">
      <c r="B103" s="31">
        <v>88</v>
      </c>
      <c r="C103" s="144" t="s">
        <v>211</v>
      </c>
      <c r="D103" s="144"/>
      <c r="E103" s="20">
        <v>1100</v>
      </c>
      <c r="F103" s="41">
        <f t="shared" ref="F103" si="36">E103-(E103*0.8)</f>
        <v>220</v>
      </c>
      <c r="G103" s="26" t="s">
        <v>6</v>
      </c>
      <c r="H103" s="45"/>
      <c r="I103" s="26" t="s">
        <v>6</v>
      </c>
      <c r="J103" s="108">
        <f t="shared" ref="J103" si="37">F103*H103</f>
        <v>0</v>
      </c>
    </row>
    <row r="104" spans="2:15" ht="22" customHeight="1">
      <c r="B104" s="31">
        <v>89</v>
      </c>
      <c r="C104" s="169" t="s">
        <v>212</v>
      </c>
      <c r="D104" s="169"/>
      <c r="E104" s="35">
        <v>1000</v>
      </c>
      <c r="F104" s="41">
        <f t="shared" ref="F104" si="38">E104-(E104*0.8)</f>
        <v>200</v>
      </c>
      <c r="G104" s="30" t="s">
        <v>6</v>
      </c>
      <c r="H104" s="46"/>
      <c r="I104" s="30" t="s">
        <v>6</v>
      </c>
      <c r="J104" s="108">
        <f t="shared" ref="J104" si="39">F104*H104</f>
        <v>0</v>
      </c>
    </row>
    <row r="105" spans="2:15" ht="22" customHeight="1">
      <c r="B105" s="31">
        <v>90</v>
      </c>
      <c r="C105" s="144" t="s">
        <v>213</v>
      </c>
      <c r="D105" s="144"/>
      <c r="E105" s="20">
        <v>1100</v>
      </c>
      <c r="F105" s="41">
        <f>E105-(E105*0.8)</f>
        <v>220</v>
      </c>
      <c r="G105" s="26" t="s">
        <v>6</v>
      </c>
      <c r="H105" s="45"/>
      <c r="I105" s="26" t="s">
        <v>6</v>
      </c>
      <c r="J105" s="108">
        <f>F105*H105</f>
        <v>0</v>
      </c>
    </row>
    <row r="106" spans="2:15" ht="22" customHeight="1" thickBot="1">
      <c r="B106" s="31">
        <v>91</v>
      </c>
      <c r="C106" s="169" t="s">
        <v>214</v>
      </c>
      <c r="D106" s="169"/>
      <c r="E106" s="35">
        <v>1600</v>
      </c>
      <c r="F106" s="41">
        <f t="shared" si="34"/>
        <v>320</v>
      </c>
      <c r="G106" s="30" t="s">
        <v>6</v>
      </c>
      <c r="H106" s="46"/>
      <c r="I106" s="30" t="s">
        <v>6</v>
      </c>
      <c r="J106" s="108">
        <f t="shared" si="35"/>
        <v>0</v>
      </c>
    </row>
    <row r="107" spans="2:15" ht="22" customHeight="1" thickBot="1">
      <c r="B107" s="170" t="s">
        <v>33</v>
      </c>
      <c r="C107" s="171"/>
      <c r="D107" s="171"/>
      <c r="E107" s="171"/>
      <c r="F107" s="171"/>
      <c r="G107" s="171"/>
      <c r="H107" s="171"/>
      <c r="I107" s="171"/>
      <c r="J107" s="172"/>
    </row>
    <row r="108" spans="2:15" ht="22" customHeight="1">
      <c r="B108" s="31">
        <v>92</v>
      </c>
      <c r="C108" s="193" t="s">
        <v>215</v>
      </c>
      <c r="D108" s="194"/>
      <c r="E108" s="32">
        <v>200</v>
      </c>
      <c r="F108" s="41">
        <f t="shared" ref="F108:F111" si="40">E108-(E108*0.8)</f>
        <v>40</v>
      </c>
      <c r="G108" s="34" t="s">
        <v>6</v>
      </c>
      <c r="H108" s="47"/>
      <c r="I108" s="34" t="s">
        <v>6</v>
      </c>
      <c r="J108" s="108">
        <f t="shared" ref="J108:J111" si="41">F108*H108</f>
        <v>0</v>
      </c>
    </row>
    <row r="109" spans="2:15" ht="22" customHeight="1">
      <c r="B109" s="29">
        <v>93</v>
      </c>
      <c r="C109" s="151" t="s">
        <v>216</v>
      </c>
      <c r="D109" s="152"/>
      <c r="E109" s="20">
        <v>450</v>
      </c>
      <c r="F109" s="41">
        <f t="shared" si="40"/>
        <v>90</v>
      </c>
      <c r="G109" s="26" t="s">
        <v>6</v>
      </c>
      <c r="H109" s="45"/>
      <c r="I109" s="26" t="s">
        <v>6</v>
      </c>
      <c r="J109" s="108">
        <f t="shared" si="41"/>
        <v>0</v>
      </c>
    </row>
    <row r="110" spans="2:15" ht="22" customHeight="1">
      <c r="B110" s="31">
        <v>94</v>
      </c>
      <c r="C110" s="151" t="s">
        <v>217</v>
      </c>
      <c r="D110" s="152"/>
      <c r="E110" s="20">
        <v>700</v>
      </c>
      <c r="F110" s="41">
        <f t="shared" si="40"/>
        <v>140</v>
      </c>
      <c r="G110" s="26" t="s">
        <v>6</v>
      </c>
      <c r="H110" s="45"/>
      <c r="I110" s="26" t="s">
        <v>6</v>
      </c>
      <c r="J110" s="108">
        <f t="shared" si="41"/>
        <v>0</v>
      </c>
    </row>
    <row r="111" spans="2:15" ht="22" customHeight="1" thickBot="1">
      <c r="B111" s="29">
        <v>95</v>
      </c>
      <c r="C111" s="178" t="s">
        <v>218</v>
      </c>
      <c r="D111" s="179"/>
      <c r="E111" s="35">
        <v>900</v>
      </c>
      <c r="F111" s="41">
        <f t="shared" si="40"/>
        <v>180</v>
      </c>
      <c r="G111" s="30" t="s">
        <v>6</v>
      </c>
      <c r="H111" s="46"/>
      <c r="I111" s="30" t="s">
        <v>6</v>
      </c>
      <c r="J111" s="108">
        <f t="shared" si="41"/>
        <v>0</v>
      </c>
    </row>
    <row r="112" spans="2:15" ht="22" customHeight="1" thickBot="1">
      <c r="B112" s="180" t="s">
        <v>34</v>
      </c>
      <c r="C112" s="181"/>
      <c r="D112" s="181"/>
      <c r="E112" s="181"/>
      <c r="F112" s="181"/>
      <c r="G112" s="181"/>
      <c r="H112" s="181"/>
      <c r="I112" s="181"/>
      <c r="J112" s="182"/>
      <c r="O112" s="81"/>
    </row>
    <row r="113" spans="2:10" ht="22" customHeight="1" thickBot="1">
      <c r="B113" s="55">
        <v>96</v>
      </c>
      <c r="C113" s="184" t="s">
        <v>219</v>
      </c>
      <c r="D113" s="185"/>
      <c r="E113" s="35">
        <v>1050</v>
      </c>
      <c r="F113" s="41">
        <f t="shared" ref="F113" si="42">E113-(E113*0.8)</f>
        <v>210</v>
      </c>
      <c r="G113" s="56" t="s">
        <v>6</v>
      </c>
      <c r="H113" s="57"/>
      <c r="I113" s="56" t="s">
        <v>6</v>
      </c>
      <c r="J113" s="108">
        <f t="shared" ref="J113" si="43">F113*H113</f>
        <v>0</v>
      </c>
    </row>
    <row r="114" spans="2:10" ht="22" customHeight="1" thickBot="1">
      <c r="B114" s="173" t="s">
        <v>35</v>
      </c>
      <c r="C114" s="174"/>
      <c r="D114" s="174"/>
      <c r="E114" s="174"/>
      <c r="F114" s="174"/>
      <c r="G114" s="174"/>
      <c r="H114" s="174"/>
      <c r="I114" s="174"/>
      <c r="J114" s="175"/>
    </row>
    <row r="115" spans="2:10" ht="22" customHeight="1">
      <c r="B115" s="31">
        <v>97</v>
      </c>
      <c r="C115" s="186" t="s">
        <v>220</v>
      </c>
      <c r="D115" s="187"/>
      <c r="E115" s="20">
        <v>550</v>
      </c>
      <c r="F115" s="41">
        <f t="shared" ref="F115:F118" si="44">E115-(E115*0.8)</f>
        <v>110</v>
      </c>
      <c r="G115" s="34" t="s">
        <v>6</v>
      </c>
      <c r="H115" s="47"/>
      <c r="I115" s="34" t="s">
        <v>6</v>
      </c>
      <c r="J115" s="108">
        <f t="shared" ref="J115:J118" si="45">F115*H115</f>
        <v>0</v>
      </c>
    </row>
    <row r="116" spans="2:10" ht="22" customHeight="1">
      <c r="B116" s="31">
        <v>98</v>
      </c>
      <c r="C116" s="151" t="s">
        <v>221</v>
      </c>
      <c r="D116" s="152"/>
      <c r="E116" s="20">
        <v>750</v>
      </c>
      <c r="F116" s="41">
        <f t="shared" si="44"/>
        <v>150</v>
      </c>
      <c r="G116" s="34" t="s">
        <v>13</v>
      </c>
      <c r="H116" s="45"/>
      <c r="I116" s="34" t="s">
        <v>14</v>
      </c>
      <c r="J116" s="108">
        <f t="shared" si="45"/>
        <v>0</v>
      </c>
    </row>
    <row r="117" spans="2:10" ht="22" customHeight="1">
      <c r="B117" s="31">
        <v>99</v>
      </c>
      <c r="C117" s="140" t="s">
        <v>222</v>
      </c>
      <c r="D117" s="141"/>
      <c r="E117" s="35">
        <v>1000</v>
      </c>
      <c r="F117" s="41">
        <f t="shared" ref="F117" si="46">E117-(E117*0.8)</f>
        <v>200</v>
      </c>
      <c r="G117" s="56" t="s">
        <v>13</v>
      </c>
      <c r="H117" s="46"/>
      <c r="I117" s="56" t="s">
        <v>14</v>
      </c>
      <c r="J117" s="108">
        <f t="shared" ref="J117" si="47">F117*H117</f>
        <v>0</v>
      </c>
    </row>
    <row r="118" spans="2:10" ht="22" customHeight="1" thickBot="1">
      <c r="B118" s="31">
        <v>100</v>
      </c>
      <c r="C118" s="140" t="s">
        <v>223</v>
      </c>
      <c r="D118" s="141"/>
      <c r="E118" s="35">
        <v>1350</v>
      </c>
      <c r="F118" s="41">
        <f t="shared" si="44"/>
        <v>270</v>
      </c>
      <c r="G118" s="56" t="s">
        <v>13</v>
      </c>
      <c r="H118" s="46"/>
      <c r="I118" s="56" t="s">
        <v>14</v>
      </c>
      <c r="J118" s="108">
        <f t="shared" si="45"/>
        <v>0</v>
      </c>
    </row>
    <row r="119" spans="2:10" ht="22" customHeight="1" thickBot="1">
      <c r="B119" s="173" t="s">
        <v>22</v>
      </c>
      <c r="C119" s="174"/>
      <c r="D119" s="174"/>
      <c r="E119" s="174"/>
      <c r="F119" s="174"/>
      <c r="G119" s="174"/>
      <c r="H119" s="174"/>
      <c r="I119" s="174"/>
      <c r="J119" s="175"/>
    </row>
    <row r="120" spans="2:10" ht="22" customHeight="1">
      <c r="B120" s="31">
        <v>101</v>
      </c>
      <c r="C120" s="186" t="s">
        <v>136</v>
      </c>
      <c r="D120" s="187"/>
      <c r="E120" s="32">
        <v>250</v>
      </c>
      <c r="F120" s="41">
        <f t="shared" ref="F120:F125" si="48">E120-(E120*0.8)</f>
        <v>50</v>
      </c>
      <c r="G120" s="34" t="s">
        <v>13</v>
      </c>
      <c r="H120" s="47"/>
      <c r="I120" s="34" t="s">
        <v>14</v>
      </c>
      <c r="J120" s="108">
        <f t="shared" ref="J120:J125" si="49">F120*H120</f>
        <v>0</v>
      </c>
    </row>
    <row r="121" spans="2:10" ht="22" customHeight="1">
      <c r="B121" s="29">
        <v>102</v>
      </c>
      <c r="C121" s="186" t="s">
        <v>137</v>
      </c>
      <c r="D121" s="187"/>
      <c r="E121" s="20">
        <v>250</v>
      </c>
      <c r="F121" s="41">
        <f t="shared" si="48"/>
        <v>50</v>
      </c>
      <c r="G121" s="26" t="s">
        <v>13</v>
      </c>
      <c r="H121" s="45"/>
      <c r="I121" s="26" t="s">
        <v>14</v>
      </c>
      <c r="J121" s="108">
        <f t="shared" si="49"/>
        <v>0</v>
      </c>
    </row>
    <row r="122" spans="2:10" ht="22" customHeight="1">
      <c r="B122" s="31">
        <v>103</v>
      </c>
      <c r="C122" s="186" t="s">
        <v>138</v>
      </c>
      <c r="D122" s="187"/>
      <c r="E122" s="20">
        <v>250</v>
      </c>
      <c r="F122" s="41">
        <f t="shared" si="48"/>
        <v>50</v>
      </c>
      <c r="G122" s="26" t="s">
        <v>13</v>
      </c>
      <c r="H122" s="45"/>
      <c r="I122" s="26" t="s">
        <v>14</v>
      </c>
      <c r="J122" s="108">
        <f t="shared" si="49"/>
        <v>0</v>
      </c>
    </row>
    <row r="123" spans="2:10" ht="22" customHeight="1">
      <c r="B123" s="29">
        <v>104</v>
      </c>
      <c r="C123" s="186" t="s">
        <v>139</v>
      </c>
      <c r="D123" s="187"/>
      <c r="E123" s="20">
        <v>250</v>
      </c>
      <c r="F123" s="41">
        <f t="shared" si="48"/>
        <v>50</v>
      </c>
      <c r="G123" s="26" t="s">
        <v>13</v>
      </c>
      <c r="H123" s="45"/>
      <c r="I123" s="26" t="s">
        <v>14</v>
      </c>
      <c r="J123" s="108">
        <f t="shared" si="49"/>
        <v>0</v>
      </c>
    </row>
    <row r="124" spans="2:10" ht="22" customHeight="1">
      <c r="B124" s="31">
        <v>105</v>
      </c>
      <c r="C124" s="186" t="s">
        <v>140</v>
      </c>
      <c r="D124" s="187"/>
      <c r="E124" s="20">
        <v>250</v>
      </c>
      <c r="F124" s="41">
        <f t="shared" si="48"/>
        <v>50</v>
      </c>
      <c r="G124" s="26" t="s">
        <v>13</v>
      </c>
      <c r="H124" s="45"/>
      <c r="I124" s="26" t="s">
        <v>14</v>
      </c>
      <c r="J124" s="108">
        <f t="shared" si="49"/>
        <v>0</v>
      </c>
    </row>
    <row r="125" spans="2:10" ht="23.15" customHeight="1" thickBot="1">
      <c r="B125" s="29">
        <v>106</v>
      </c>
      <c r="C125" s="140" t="s">
        <v>141</v>
      </c>
      <c r="D125" s="141"/>
      <c r="E125" s="35">
        <v>900</v>
      </c>
      <c r="F125" s="41">
        <f t="shared" si="48"/>
        <v>180</v>
      </c>
      <c r="G125" s="30" t="s">
        <v>6</v>
      </c>
      <c r="H125" s="46"/>
      <c r="I125" s="30" t="s">
        <v>6</v>
      </c>
      <c r="J125" s="108">
        <f t="shared" si="49"/>
        <v>0</v>
      </c>
    </row>
    <row r="126" spans="2:10" ht="23.15" customHeight="1" thickBot="1">
      <c r="B126" s="173" t="s">
        <v>23</v>
      </c>
      <c r="C126" s="174"/>
      <c r="D126" s="174"/>
      <c r="E126" s="174"/>
      <c r="F126" s="174"/>
      <c r="G126" s="174"/>
      <c r="H126" s="174"/>
      <c r="I126" s="174"/>
      <c r="J126" s="175"/>
    </row>
    <row r="127" spans="2:10" ht="23.15" customHeight="1">
      <c r="B127" s="31">
        <v>107</v>
      </c>
      <c r="C127" s="186" t="s">
        <v>135</v>
      </c>
      <c r="D127" s="187"/>
      <c r="E127" s="32">
        <v>500</v>
      </c>
      <c r="F127" s="41">
        <f t="shared" ref="F127:F171" si="50">E127-(E127*0.8)</f>
        <v>100</v>
      </c>
      <c r="G127" s="34" t="s">
        <v>13</v>
      </c>
      <c r="H127" s="47"/>
      <c r="I127" s="34" t="s">
        <v>14</v>
      </c>
      <c r="J127" s="108">
        <f t="shared" ref="J127:J135" si="51">F127*H127</f>
        <v>0</v>
      </c>
    </row>
    <row r="128" spans="2:10" ht="23.15" customHeight="1">
      <c r="B128" s="29">
        <v>108</v>
      </c>
      <c r="C128" s="128" t="s">
        <v>134</v>
      </c>
      <c r="D128" s="129"/>
      <c r="E128" s="20">
        <v>500</v>
      </c>
      <c r="F128" s="41">
        <f t="shared" si="50"/>
        <v>100</v>
      </c>
      <c r="G128" s="26" t="s">
        <v>13</v>
      </c>
      <c r="H128" s="45"/>
      <c r="I128" s="26" t="s">
        <v>14</v>
      </c>
      <c r="J128" s="108">
        <f t="shared" si="51"/>
        <v>0</v>
      </c>
    </row>
    <row r="129" spans="2:10" ht="23.15" customHeight="1">
      <c r="B129" s="31">
        <v>109</v>
      </c>
      <c r="C129" s="128" t="s">
        <v>133</v>
      </c>
      <c r="D129" s="129"/>
      <c r="E129" s="20">
        <v>500</v>
      </c>
      <c r="F129" s="41">
        <f t="shared" si="50"/>
        <v>100</v>
      </c>
      <c r="G129" s="26" t="s">
        <v>13</v>
      </c>
      <c r="H129" s="45"/>
      <c r="I129" s="26" t="s">
        <v>14</v>
      </c>
      <c r="J129" s="108">
        <f t="shared" si="51"/>
        <v>0</v>
      </c>
    </row>
    <row r="130" spans="2:10" ht="23.15" customHeight="1">
      <c r="B130" s="29">
        <v>110</v>
      </c>
      <c r="C130" s="128" t="s">
        <v>132</v>
      </c>
      <c r="D130" s="129"/>
      <c r="E130" s="20">
        <v>500</v>
      </c>
      <c r="F130" s="41">
        <f t="shared" si="50"/>
        <v>100</v>
      </c>
      <c r="G130" s="26" t="s">
        <v>13</v>
      </c>
      <c r="H130" s="45"/>
      <c r="I130" s="26" t="s">
        <v>14</v>
      </c>
      <c r="J130" s="108">
        <f t="shared" si="51"/>
        <v>0</v>
      </c>
    </row>
    <row r="131" spans="2:10" ht="23.15" customHeight="1">
      <c r="B131" s="31">
        <v>111</v>
      </c>
      <c r="C131" s="128" t="s">
        <v>131</v>
      </c>
      <c r="D131" s="129"/>
      <c r="E131" s="20">
        <v>500</v>
      </c>
      <c r="F131" s="41">
        <f t="shared" si="50"/>
        <v>100</v>
      </c>
      <c r="G131" s="26" t="s">
        <v>13</v>
      </c>
      <c r="H131" s="45"/>
      <c r="I131" s="26" t="s">
        <v>14</v>
      </c>
      <c r="J131" s="108">
        <f t="shared" si="51"/>
        <v>0</v>
      </c>
    </row>
    <row r="132" spans="2:10" ht="23.15" customHeight="1">
      <c r="B132" s="29">
        <v>112</v>
      </c>
      <c r="C132" s="128" t="s">
        <v>98</v>
      </c>
      <c r="D132" s="129"/>
      <c r="E132" s="20">
        <v>1400</v>
      </c>
      <c r="F132" s="41">
        <f t="shared" si="50"/>
        <v>280</v>
      </c>
      <c r="G132" s="26" t="s">
        <v>6</v>
      </c>
      <c r="H132" s="45"/>
      <c r="I132" s="26" t="s">
        <v>6</v>
      </c>
      <c r="J132" s="108">
        <f t="shared" si="51"/>
        <v>0</v>
      </c>
    </row>
    <row r="133" spans="2:10" ht="23.15" customHeight="1">
      <c r="B133" s="31">
        <v>113</v>
      </c>
      <c r="C133" s="128" t="s">
        <v>99</v>
      </c>
      <c r="D133" s="129"/>
      <c r="E133" s="20">
        <v>1400</v>
      </c>
      <c r="F133" s="41">
        <f t="shared" si="50"/>
        <v>280</v>
      </c>
      <c r="G133" s="26" t="s">
        <v>6</v>
      </c>
      <c r="H133" s="45"/>
      <c r="I133" s="26" t="s">
        <v>6</v>
      </c>
      <c r="J133" s="108">
        <f t="shared" si="51"/>
        <v>0</v>
      </c>
    </row>
    <row r="134" spans="2:10" ht="23.15" customHeight="1">
      <c r="B134" s="29">
        <v>114</v>
      </c>
      <c r="C134" s="128" t="s">
        <v>100</v>
      </c>
      <c r="D134" s="129"/>
      <c r="E134" s="20">
        <v>1400</v>
      </c>
      <c r="F134" s="41">
        <f t="shared" si="50"/>
        <v>280</v>
      </c>
      <c r="G134" s="26" t="s">
        <v>6</v>
      </c>
      <c r="H134" s="45"/>
      <c r="I134" s="26" t="s">
        <v>6</v>
      </c>
      <c r="J134" s="108">
        <f t="shared" si="51"/>
        <v>0</v>
      </c>
    </row>
    <row r="135" spans="2:10" ht="23.15" customHeight="1" thickBot="1">
      <c r="B135" s="31">
        <v>115</v>
      </c>
      <c r="C135" s="183" t="s">
        <v>101</v>
      </c>
      <c r="D135" s="183"/>
      <c r="E135" s="20">
        <v>1400</v>
      </c>
      <c r="F135" s="41">
        <f t="shared" si="50"/>
        <v>280</v>
      </c>
      <c r="G135" s="30" t="s">
        <v>6</v>
      </c>
      <c r="H135" s="46"/>
      <c r="I135" s="30" t="s">
        <v>6</v>
      </c>
      <c r="J135" s="108">
        <f t="shared" si="51"/>
        <v>0</v>
      </c>
    </row>
    <row r="136" spans="2:10" ht="23.15" customHeight="1" thickBot="1">
      <c r="B136" s="173" t="s">
        <v>24</v>
      </c>
      <c r="C136" s="174"/>
      <c r="D136" s="174"/>
      <c r="E136" s="174"/>
      <c r="F136" s="174"/>
      <c r="G136" s="174"/>
      <c r="H136" s="174"/>
      <c r="I136" s="174"/>
      <c r="J136" s="175"/>
    </row>
    <row r="137" spans="2:10" ht="23.15" customHeight="1">
      <c r="B137" s="31">
        <v>116</v>
      </c>
      <c r="C137" s="128" t="s">
        <v>102</v>
      </c>
      <c r="D137" s="129"/>
      <c r="E137" s="20">
        <v>1500</v>
      </c>
      <c r="F137" s="41">
        <f t="shared" si="50"/>
        <v>300</v>
      </c>
      <c r="G137" s="34" t="s">
        <v>13</v>
      </c>
      <c r="H137" s="47"/>
      <c r="I137" s="34" t="s">
        <v>14</v>
      </c>
      <c r="J137" s="108">
        <f t="shared" ref="J137:J141" si="52">F137*H137</f>
        <v>0</v>
      </c>
    </row>
    <row r="138" spans="2:10" ht="23.15" customHeight="1">
      <c r="B138" s="29">
        <v>117</v>
      </c>
      <c r="C138" s="128" t="s">
        <v>103</v>
      </c>
      <c r="D138" s="129"/>
      <c r="E138" s="20">
        <v>1500</v>
      </c>
      <c r="F138" s="41">
        <f t="shared" si="50"/>
        <v>300</v>
      </c>
      <c r="G138" s="26" t="s">
        <v>13</v>
      </c>
      <c r="H138" s="45"/>
      <c r="I138" s="26" t="s">
        <v>14</v>
      </c>
      <c r="J138" s="108">
        <f t="shared" si="52"/>
        <v>0</v>
      </c>
    </row>
    <row r="139" spans="2:10" ht="23.15" customHeight="1">
      <c r="B139" s="31">
        <v>118</v>
      </c>
      <c r="C139" s="128" t="s">
        <v>104</v>
      </c>
      <c r="D139" s="129"/>
      <c r="E139" s="20">
        <v>1500</v>
      </c>
      <c r="F139" s="41">
        <f t="shared" si="50"/>
        <v>300</v>
      </c>
      <c r="G139" s="26" t="s">
        <v>13</v>
      </c>
      <c r="H139" s="45"/>
      <c r="I139" s="26" t="s">
        <v>14</v>
      </c>
      <c r="J139" s="108">
        <f t="shared" si="52"/>
        <v>0</v>
      </c>
    </row>
    <row r="140" spans="2:10" ht="23.15" customHeight="1">
      <c r="B140" s="29">
        <v>119</v>
      </c>
      <c r="C140" s="128" t="s">
        <v>105</v>
      </c>
      <c r="D140" s="129"/>
      <c r="E140" s="20">
        <v>1500</v>
      </c>
      <c r="F140" s="41">
        <f t="shared" si="50"/>
        <v>300</v>
      </c>
      <c r="G140" s="26" t="s">
        <v>13</v>
      </c>
      <c r="H140" s="45"/>
      <c r="I140" s="26" t="s">
        <v>14</v>
      </c>
      <c r="J140" s="108">
        <f t="shared" si="52"/>
        <v>0</v>
      </c>
    </row>
    <row r="141" spans="2:10" ht="23.15" customHeight="1">
      <c r="B141" s="31">
        <v>120</v>
      </c>
      <c r="C141" s="128" t="s">
        <v>106</v>
      </c>
      <c r="D141" s="129"/>
      <c r="E141" s="20">
        <v>1500</v>
      </c>
      <c r="F141" s="41">
        <f t="shared" si="50"/>
        <v>300</v>
      </c>
      <c r="G141" s="26" t="s">
        <v>13</v>
      </c>
      <c r="H141" s="45"/>
      <c r="I141" s="26" t="s">
        <v>14</v>
      </c>
      <c r="J141" s="108">
        <f t="shared" si="52"/>
        <v>0</v>
      </c>
    </row>
    <row r="142" spans="2:10" ht="23.15" customHeight="1">
      <c r="B142" s="29">
        <v>121</v>
      </c>
      <c r="C142" s="128" t="s">
        <v>107</v>
      </c>
      <c r="D142" s="129"/>
      <c r="E142" s="20">
        <v>1700</v>
      </c>
      <c r="F142" s="41">
        <f t="shared" si="50"/>
        <v>340</v>
      </c>
      <c r="G142" s="34" t="s">
        <v>13</v>
      </c>
      <c r="H142" s="47"/>
      <c r="I142" s="34" t="s">
        <v>14</v>
      </c>
      <c r="J142" s="108">
        <f t="shared" ref="J142:J159" si="53">F142*H142</f>
        <v>0</v>
      </c>
    </row>
    <row r="143" spans="2:10" ht="23.15" customHeight="1">
      <c r="B143" s="31">
        <v>122</v>
      </c>
      <c r="C143" s="128" t="s">
        <v>108</v>
      </c>
      <c r="D143" s="129"/>
      <c r="E143" s="20">
        <v>1700</v>
      </c>
      <c r="F143" s="41">
        <f t="shared" si="50"/>
        <v>340</v>
      </c>
      <c r="G143" s="26" t="s">
        <v>13</v>
      </c>
      <c r="H143" s="45"/>
      <c r="I143" s="26" t="s">
        <v>14</v>
      </c>
      <c r="J143" s="108">
        <f t="shared" si="53"/>
        <v>0</v>
      </c>
    </row>
    <row r="144" spans="2:10" ht="23.15" customHeight="1">
      <c r="B144" s="29">
        <v>123</v>
      </c>
      <c r="C144" s="128" t="s">
        <v>109</v>
      </c>
      <c r="D144" s="129"/>
      <c r="E144" s="20">
        <v>1700</v>
      </c>
      <c r="F144" s="41">
        <f t="shared" si="50"/>
        <v>340</v>
      </c>
      <c r="G144" s="26" t="s">
        <v>13</v>
      </c>
      <c r="H144" s="45"/>
      <c r="I144" s="26" t="s">
        <v>14</v>
      </c>
      <c r="J144" s="108">
        <f t="shared" si="53"/>
        <v>0</v>
      </c>
    </row>
    <row r="145" spans="2:19" ht="23.15" customHeight="1">
      <c r="B145" s="31">
        <v>124</v>
      </c>
      <c r="C145" s="128" t="s">
        <v>110</v>
      </c>
      <c r="D145" s="129"/>
      <c r="E145" s="20">
        <v>1700</v>
      </c>
      <c r="F145" s="41">
        <f t="shared" si="50"/>
        <v>340</v>
      </c>
      <c r="G145" s="26" t="s">
        <v>13</v>
      </c>
      <c r="H145" s="45"/>
      <c r="I145" s="26" t="s">
        <v>14</v>
      </c>
      <c r="J145" s="108">
        <f t="shared" si="53"/>
        <v>0</v>
      </c>
    </row>
    <row r="146" spans="2:19" ht="23.15" customHeight="1">
      <c r="B146" s="29">
        <v>125</v>
      </c>
      <c r="C146" s="128" t="s">
        <v>111</v>
      </c>
      <c r="D146" s="129"/>
      <c r="E146" s="20">
        <v>1700</v>
      </c>
      <c r="F146" s="41">
        <f t="shared" si="50"/>
        <v>340</v>
      </c>
      <c r="G146" s="26" t="s">
        <v>13</v>
      </c>
      <c r="H146" s="45"/>
      <c r="I146" s="26" t="s">
        <v>14</v>
      </c>
      <c r="J146" s="108">
        <f t="shared" si="53"/>
        <v>0</v>
      </c>
    </row>
    <row r="147" spans="2:19" ht="23.15" customHeight="1">
      <c r="B147" s="31">
        <v>126</v>
      </c>
      <c r="C147" s="128" t="s">
        <v>112</v>
      </c>
      <c r="D147" s="129"/>
      <c r="E147" s="20">
        <v>1900</v>
      </c>
      <c r="F147" s="41">
        <f t="shared" si="50"/>
        <v>380</v>
      </c>
      <c r="G147" s="26" t="s">
        <v>13</v>
      </c>
      <c r="H147" s="45"/>
      <c r="I147" s="26" t="s">
        <v>14</v>
      </c>
      <c r="J147" s="108">
        <f t="shared" si="53"/>
        <v>0</v>
      </c>
    </row>
    <row r="148" spans="2:19" ht="23.15" customHeight="1">
      <c r="B148" s="29">
        <v>127</v>
      </c>
      <c r="C148" s="128" t="s">
        <v>113</v>
      </c>
      <c r="D148" s="129"/>
      <c r="E148" s="20">
        <v>1900</v>
      </c>
      <c r="F148" s="41">
        <f t="shared" si="50"/>
        <v>380</v>
      </c>
      <c r="G148" s="26" t="s">
        <v>13</v>
      </c>
      <c r="H148" s="45"/>
      <c r="I148" s="26" t="s">
        <v>14</v>
      </c>
      <c r="J148" s="108">
        <f t="shared" si="53"/>
        <v>0</v>
      </c>
    </row>
    <row r="149" spans="2:19" ht="23.15" customHeight="1">
      <c r="B149" s="31">
        <v>128</v>
      </c>
      <c r="C149" s="128" t="s">
        <v>114</v>
      </c>
      <c r="D149" s="129"/>
      <c r="E149" s="20">
        <v>1900</v>
      </c>
      <c r="F149" s="41">
        <f t="shared" si="50"/>
        <v>380</v>
      </c>
      <c r="G149" s="26" t="s">
        <v>13</v>
      </c>
      <c r="H149" s="45"/>
      <c r="I149" s="26" t="s">
        <v>14</v>
      </c>
      <c r="J149" s="108">
        <f t="shared" si="53"/>
        <v>0</v>
      </c>
      <c r="Q149" s="7"/>
    </row>
    <row r="150" spans="2:19" ht="23.15" customHeight="1">
      <c r="B150" s="29">
        <v>129</v>
      </c>
      <c r="C150" s="128" t="s">
        <v>115</v>
      </c>
      <c r="D150" s="129"/>
      <c r="E150" s="20">
        <v>2250</v>
      </c>
      <c r="F150" s="41">
        <f t="shared" si="50"/>
        <v>450</v>
      </c>
      <c r="G150" s="26" t="s">
        <v>13</v>
      </c>
      <c r="H150" s="45"/>
      <c r="I150" s="26" t="s">
        <v>14</v>
      </c>
      <c r="J150" s="108">
        <f t="shared" si="53"/>
        <v>0</v>
      </c>
      <c r="Q150" s="7"/>
    </row>
    <row r="151" spans="2:19" ht="23.15" customHeight="1">
      <c r="B151" s="31">
        <v>130</v>
      </c>
      <c r="C151" s="128" t="s">
        <v>116</v>
      </c>
      <c r="D151" s="129"/>
      <c r="E151" s="20">
        <v>2250</v>
      </c>
      <c r="F151" s="41">
        <f t="shared" si="50"/>
        <v>450</v>
      </c>
      <c r="G151" s="26" t="s">
        <v>13</v>
      </c>
      <c r="H151" s="45"/>
      <c r="I151" s="26" t="s">
        <v>14</v>
      </c>
      <c r="J151" s="108">
        <f t="shared" si="53"/>
        <v>0</v>
      </c>
      <c r="Q151" s="7"/>
    </row>
    <row r="152" spans="2:19" ht="23.15" customHeight="1">
      <c r="B152" s="29">
        <v>131</v>
      </c>
      <c r="C152" s="128" t="s">
        <v>117</v>
      </c>
      <c r="D152" s="129"/>
      <c r="E152" s="20">
        <v>2250</v>
      </c>
      <c r="F152" s="41">
        <f t="shared" si="50"/>
        <v>450</v>
      </c>
      <c r="G152" s="26" t="s">
        <v>13</v>
      </c>
      <c r="H152" s="45"/>
      <c r="I152" s="26" t="s">
        <v>14</v>
      </c>
      <c r="J152" s="108">
        <f t="shared" si="53"/>
        <v>0</v>
      </c>
      <c r="Q152" s="7"/>
    </row>
    <row r="153" spans="2:19" ht="23.15" customHeight="1">
      <c r="B153" s="31">
        <v>132</v>
      </c>
      <c r="C153" s="128" t="s">
        <v>118</v>
      </c>
      <c r="D153" s="129"/>
      <c r="E153" s="20">
        <v>2250</v>
      </c>
      <c r="F153" s="41">
        <f t="shared" si="50"/>
        <v>450</v>
      </c>
      <c r="G153" s="26" t="s">
        <v>13</v>
      </c>
      <c r="H153" s="45"/>
      <c r="I153" s="26" t="s">
        <v>14</v>
      </c>
      <c r="J153" s="108">
        <f t="shared" si="53"/>
        <v>0</v>
      </c>
      <c r="Q153" s="7"/>
    </row>
    <row r="154" spans="2:19" ht="23.15" customHeight="1">
      <c r="B154" s="29">
        <v>133</v>
      </c>
      <c r="C154" s="128" t="s">
        <v>119</v>
      </c>
      <c r="D154" s="129"/>
      <c r="E154" s="20">
        <v>2250</v>
      </c>
      <c r="F154" s="41">
        <f t="shared" si="50"/>
        <v>450</v>
      </c>
      <c r="G154" s="26" t="s">
        <v>13</v>
      </c>
      <c r="H154" s="45"/>
      <c r="I154" s="26" t="s">
        <v>14</v>
      </c>
      <c r="J154" s="108">
        <f t="shared" si="53"/>
        <v>0</v>
      </c>
      <c r="Q154" s="7"/>
    </row>
    <row r="155" spans="2:19" ht="23.15" customHeight="1">
      <c r="B155" s="31">
        <v>134</v>
      </c>
      <c r="C155" s="128" t="s">
        <v>120</v>
      </c>
      <c r="D155" s="129"/>
      <c r="E155" s="20">
        <v>2400</v>
      </c>
      <c r="F155" s="41">
        <f t="shared" si="50"/>
        <v>480</v>
      </c>
      <c r="G155" s="26" t="s">
        <v>13</v>
      </c>
      <c r="H155" s="45"/>
      <c r="I155" s="26" t="s">
        <v>14</v>
      </c>
      <c r="J155" s="108">
        <f t="shared" si="53"/>
        <v>0</v>
      </c>
      <c r="Q155" s="7"/>
      <c r="S155" s="1"/>
    </row>
    <row r="156" spans="2:19" ht="23.15" customHeight="1">
      <c r="B156" s="29">
        <v>135</v>
      </c>
      <c r="C156" s="128" t="s">
        <v>121</v>
      </c>
      <c r="D156" s="129"/>
      <c r="E156" s="20">
        <v>2400</v>
      </c>
      <c r="F156" s="41">
        <f t="shared" si="50"/>
        <v>480</v>
      </c>
      <c r="G156" s="26" t="s">
        <v>13</v>
      </c>
      <c r="H156" s="45"/>
      <c r="I156" s="26" t="s">
        <v>14</v>
      </c>
      <c r="J156" s="108">
        <f t="shared" si="53"/>
        <v>0</v>
      </c>
      <c r="Q156" s="7"/>
      <c r="S156" s="1"/>
    </row>
    <row r="157" spans="2:19" ht="23.15" customHeight="1">
      <c r="B157" s="31">
        <v>136</v>
      </c>
      <c r="C157" s="128" t="s">
        <v>122</v>
      </c>
      <c r="D157" s="129"/>
      <c r="E157" s="20">
        <v>2400</v>
      </c>
      <c r="F157" s="41">
        <f t="shared" si="50"/>
        <v>480</v>
      </c>
      <c r="G157" s="26" t="s">
        <v>13</v>
      </c>
      <c r="H157" s="45"/>
      <c r="I157" s="26" t="s">
        <v>14</v>
      </c>
      <c r="J157" s="108">
        <f t="shared" si="53"/>
        <v>0</v>
      </c>
      <c r="Q157" s="7"/>
      <c r="S157" s="1"/>
    </row>
    <row r="158" spans="2:19" ht="22" customHeight="1">
      <c r="B158" s="29">
        <v>137</v>
      </c>
      <c r="C158" s="128" t="s">
        <v>123</v>
      </c>
      <c r="D158" s="129"/>
      <c r="E158" s="20">
        <v>2400</v>
      </c>
      <c r="F158" s="41">
        <f t="shared" si="50"/>
        <v>480</v>
      </c>
      <c r="G158" s="26" t="s">
        <v>13</v>
      </c>
      <c r="H158" s="45"/>
      <c r="I158" s="26" t="s">
        <v>14</v>
      </c>
      <c r="J158" s="108">
        <f t="shared" si="53"/>
        <v>0</v>
      </c>
    </row>
    <row r="159" spans="2:19" ht="22" customHeight="1">
      <c r="B159" s="31">
        <v>138</v>
      </c>
      <c r="C159" s="140" t="s">
        <v>124</v>
      </c>
      <c r="D159" s="141"/>
      <c r="E159" s="20">
        <v>2400</v>
      </c>
      <c r="F159" s="41">
        <f t="shared" si="50"/>
        <v>480</v>
      </c>
      <c r="G159" s="30" t="s">
        <v>13</v>
      </c>
      <c r="H159" s="46"/>
      <c r="I159" s="30" t="s">
        <v>14</v>
      </c>
      <c r="J159" s="108">
        <f t="shared" si="53"/>
        <v>0</v>
      </c>
    </row>
    <row r="160" spans="2:19" ht="22" customHeight="1">
      <c r="B160" s="29">
        <v>139</v>
      </c>
      <c r="C160" s="128" t="s">
        <v>63</v>
      </c>
      <c r="D160" s="129"/>
      <c r="E160" s="20">
        <v>2400</v>
      </c>
      <c r="F160" s="41">
        <f t="shared" si="50"/>
        <v>480</v>
      </c>
      <c r="G160" s="26" t="s">
        <v>13</v>
      </c>
      <c r="H160" s="45"/>
      <c r="I160" s="26" t="s">
        <v>14</v>
      </c>
      <c r="J160" s="108">
        <f t="shared" ref="J160:J165" si="54">F160*H160</f>
        <v>0</v>
      </c>
    </row>
    <row r="161" spans="2:19" ht="22" customHeight="1">
      <c r="B161" s="31">
        <v>140</v>
      </c>
      <c r="C161" s="128" t="s">
        <v>62</v>
      </c>
      <c r="D161" s="129"/>
      <c r="E161" s="20">
        <v>2400</v>
      </c>
      <c r="F161" s="41">
        <f t="shared" si="50"/>
        <v>480</v>
      </c>
      <c r="G161" s="26" t="s">
        <v>13</v>
      </c>
      <c r="H161" s="45"/>
      <c r="I161" s="26" t="s">
        <v>14</v>
      </c>
      <c r="J161" s="108">
        <f t="shared" si="54"/>
        <v>0</v>
      </c>
    </row>
    <row r="162" spans="2:19" ht="22" customHeight="1">
      <c r="B162" s="29">
        <v>141</v>
      </c>
      <c r="C162" s="128" t="s">
        <v>61</v>
      </c>
      <c r="D162" s="129"/>
      <c r="E162" s="20">
        <v>2400</v>
      </c>
      <c r="F162" s="41">
        <f t="shared" si="50"/>
        <v>480</v>
      </c>
      <c r="G162" s="26" t="s">
        <v>13</v>
      </c>
      <c r="H162" s="45"/>
      <c r="I162" s="26" t="s">
        <v>14</v>
      </c>
      <c r="J162" s="108">
        <f t="shared" si="54"/>
        <v>0</v>
      </c>
    </row>
    <row r="163" spans="2:19" ht="22" customHeight="1">
      <c r="B163" s="31">
        <v>142</v>
      </c>
      <c r="C163" s="128" t="s">
        <v>64</v>
      </c>
      <c r="D163" s="129"/>
      <c r="E163" s="20">
        <v>3000</v>
      </c>
      <c r="F163" s="41">
        <f t="shared" si="50"/>
        <v>600</v>
      </c>
      <c r="G163" s="26" t="s">
        <v>13</v>
      </c>
      <c r="H163" s="45"/>
      <c r="I163" s="26" t="s">
        <v>14</v>
      </c>
      <c r="J163" s="108">
        <f t="shared" si="54"/>
        <v>0</v>
      </c>
    </row>
    <row r="164" spans="2:19" ht="22" customHeight="1">
      <c r="B164" s="29">
        <v>143</v>
      </c>
      <c r="C164" s="128" t="s">
        <v>125</v>
      </c>
      <c r="D164" s="129"/>
      <c r="E164" s="20">
        <v>3000</v>
      </c>
      <c r="F164" s="41">
        <f t="shared" si="50"/>
        <v>600</v>
      </c>
      <c r="G164" s="26" t="s">
        <v>13</v>
      </c>
      <c r="H164" s="45"/>
      <c r="I164" s="26" t="s">
        <v>14</v>
      </c>
      <c r="J164" s="108">
        <f t="shared" si="54"/>
        <v>0</v>
      </c>
    </row>
    <row r="165" spans="2:19" ht="23.15" customHeight="1">
      <c r="B165" s="31">
        <v>144</v>
      </c>
      <c r="C165" s="128" t="s">
        <v>125</v>
      </c>
      <c r="D165" s="129"/>
      <c r="E165" s="20">
        <v>3000</v>
      </c>
      <c r="F165" s="41">
        <f t="shared" si="50"/>
        <v>600</v>
      </c>
      <c r="G165" s="26" t="s">
        <v>13</v>
      </c>
      <c r="H165" s="45"/>
      <c r="I165" s="26" t="s">
        <v>14</v>
      </c>
      <c r="J165" s="108">
        <f t="shared" si="54"/>
        <v>0</v>
      </c>
    </row>
    <row r="166" spans="2:19" ht="23.15" customHeight="1">
      <c r="B166" s="29">
        <v>145</v>
      </c>
      <c r="C166" s="128" t="s">
        <v>65</v>
      </c>
      <c r="D166" s="129"/>
      <c r="E166" s="20">
        <v>4000</v>
      </c>
      <c r="F166" s="41">
        <f t="shared" ref="F166:F167" si="55">E166-(E166*0.8)</f>
        <v>800</v>
      </c>
      <c r="G166" s="26" t="s">
        <v>6</v>
      </c>
      <c r="H166" s="45"/>
      <c r="I166" s="26" t="s">
        <v>6</v>
      </c>
      <c r="J166" s="108">
        <f t="shared" ref="J166:J167" si="56">F166*H166</f>
        <v>0</v>
      </c>
      <c r="Q166" s="7"/>
    </row>
    <row r="167" spans="2:19" ht="22" customHeight="1">
      <c r="B167" s="31">
        <v>146</v>
      </c>
      <c r="C167" s="128" t="s">
        <v>126</v>
      </c>
      <c r="D167" s="129"/>
      <c r="E167" s="20">
        <v>4000</v>
      </c>
      <c r="F167" s="41">
        <f t="shared" si="55"/>
        <v>800</v>
      </c>
      <c r="G167" s="26" t="s">
        <v>6</v>
      </c>
      <c r="H167" s="45"/>
      <c r="I167" s="26" t="s">
        <v>6</v>
      </c>
      <c r="J167" s="108">
        <f t="shared" si="56"/>
        <v>0</v>
      </c>
    </row>
    <row r="168" spans="2:19" ht="22" customHeight="1">
      <c r="B168" s="29">
        <v>147</v>
      </c>
      <c r="C168" s="128" t="s">
        <v>127</v>
      </c>
      <c r="D168" s="129"/>
      <c r="E168" s="20">
        <v>4500</v>
      </c>
      <c r="F168" s="41">
        <f t="shared" si="50"/>
        <v>900</v>
      </c>
      <c r="G168" s="26" t="s">
        <v>6</v>
      </c>
      <c r="H168" s="45"/>
      <c r="I168" s="26" t="s">
        <v>6</v>
      </c>
      <c r="J168" s="108">
        <f t="shared" ref="J168:J170" si="57">F168*H168</f>
        <v>0</v>
      </c>
    </row>
    <row r="169" spans="2:19" ht="22" customHeight="1">
      <c r="B169" s="31">
        <v>148</v>
      </c>
      <c r="C169" s="128" t="s">
        <v>128</v>
      </c>
      <c r="D169" s="129"/>
      <c r="E169" s="20">
        <v>4500</v>
      </c>
      <c r="F169" s="41">
        <f t="shared" si="50"/>
        <v>900</v>
      </c>
      <c r="G169" s="26" t="s">
        <v>6</v>
      </c>
      <c r="H169" s="45"/>
      <c r="I169" s="26" t="s">
        <v>6</v>
      </c>
      <c r="J169" s="108">
        <f t="shared" si="57"/>
        <v>0</v>
      </c>
    </row>
    <row r="170" spans="2:19" ht="22" customHeight="1">
      <c r="B170" s="29">
        <v>149</v>
      </c>
      <c r="C170" s="128" t="s">
        <v>129</v>
      </c>
      <c r="D170" s="129"/>
      <c r="E170" s="20">
        <v>4500</v>
      </c>
      <c r="F170" s="41">
        <f t="shared" si="50"/>
        <v>900</v>
      </c>
      <c r="G170" s="26" t="s">
        <v>6</v>
      </c>
      <c r="H170" s="45"/>
      <c r="I170" s="26" t="s">
        <v>6</v>
      </c>
      <c r="J170" s="108">
        <f t="shared" si="57"/>
        <v>0</v>
      </c>
    </row>
    <row r="171" spans="2:19" ht="22" customHeight="1" thickBot="1">
      <c r="B171" s="31">
        <v>150</v>
      </c>
      <c r="C171" s="128" t="s">
        <v>130</v>
      </c>
      <c r="D171" s="129"/>
      <c r="E171" s="20">
        <v>4500</v>
      </c>
      <c r="F171" s="41">
        <f t="shared" si="50"/>
        <v>900</v>
      </c>
      <c r="G171" s="26" t="s">
        <v>6</v>
      </c>
      <c r="H171" s="45"/>
      <c r="I171" s="26" t="s">
        <v>6</v>
      </c>
      <c r="J171" s="108">
        <f>F171*H171</f>
        <v>0</v>
      </c>
    </row>
    <row r="172" spans="2:19" ht="23.15" customHeight="1" thickBot="1">
      <c r="B172" s="130" t="s">
        <v>42</v>
      </c>
      <c r="C172" s="131"/>
      <c r="D172" s="131"/>
      <c r="E172" s="131"/>
      <c r="F172" s="131"/>
      <c r="G172" s="131"/>
      <c r="H172" s="131"/>
      <c r="I172" s="131"/>
      <c r="J172" s="132"/>
      <c r="Q172" s="7"/>
      <c r="S172" s="1"/>
    </row>
    <row r="173" spans="2:19" ht="23.15" customHeight="1">
      <c r="B173" s="43">
        <v>151</v>
      </c>
      <c r="C173" s="145" t="s">
        <v>95</v>
      </c>
      <c r="D173" s="145"/>
      <c r="E173" s="32">
        <v>225</v>
      </c>
      <c r="F173" s="41">
        <f t="shared" ref="F173:F178" si="58">E173-(E173*0.8)</f>
        <v>45</v>
      </c>
      <c r="G173" s="44" t="s">
        <v>13</v>
      </c>
      <c r="H173" s="47"/>
      <c r="I173" s="44" t="s">
        <v>14</v>
      </c>
      <c r="J173" s="108">
        <f t="shared" ref="J173:J178" si="59">F173*H173</f>
        <v>0</v>
      </c>
    </row>
    <row r="174" spans="2:19" ht="23.15" customHeight="1">
      <c r="B174" s="38">
        <v>152</v>
      </c>
      <c r="C174" s="144" t="s">
        <v>96</v>
      </c>
      <c r="D174" s="144"/>
      <c r="E174" s="20">
        <v>450</v>
      </c>
      <c r="F174" s="41">
        <f t="shared" si="58"/>
        <v>90</v>
      </c>
      <c r="G174" s="36" t="s">
        <v>13</v>
      </c>
      <c r="H174" s="45"/>
      <c r="I174" s="36" t="s">
        <v>14</v>
      </c>
      <c r="J174" s="108">
        <f t="shared" si="59"/>
        <v>0</v>
      </c>
    </row>
    <row r="175" spans="2:19" ht="23.15" customHeight="1">
      <c r="B175" s="43">
        <v>153</v>
      </c>
      <c r="C175" s="144" t="s">
        <v>92</v>
      </c>
      <c r="D175" s="144"/>
      <c r="E175" s="20">
        <v>1100</v>
      </c>
      <c r="F175" s="41">
        <f t="shared" si="58"/>
        <v>220</v>
      </c>
      <c r="G175" s="36" t="s">
        <v>6</v>
      </c>
      <c r="H175" s="45"/>
      <c r="I175" s="36" t="s">
        <v>6</v>
      </c>
      <c r="J175" s="108">
        <f t="shared" si="59"/>
        <v>0</v>
      </c>
    </row>
    <row r="176" spans="2:19" ht="23.15" customHeight="1">
      <c r="B176" s="38">
        <v>154</v>
      </c>
      <c r="C176" s="144" t="s">
        <v>97</v>
      </c>
      <c r="D176" s="144"/>
      <c r="E176" s="20">
        <v>2200</v>
      </c>
      <c r="F176" s="41">
        <f t="shared" si="58"/>
        <v>440</v>
      </c>
      <c r="G176" s="36" t="s">
        <v>6</v>
      </c>
      <c r="H176" s="45"/>
      <c r="I176" s="36" t="s">
        <v>6</v>
      </c>
      <c r="J176" s="108">
        <f t="shared" si="59"/>
        <v>0</v>
      </c>
      <c r="Q176" s="7"/>
      <c r="S176" s="1"/>
    </row>
    <row r="177" spans="2:19" ht="22" customHeight="1">
      <c r="B177" s="43">
        <v>155</v>
      </c>
      <c r="C177" s="144" t="s">
        <v>93</v>
      </c>
      <c r="D177" s="144"/>
      <c r="E177" s="20">
        <v>5500</v>
      </c>
      <c r="F177" s="41">
        <f t="shared" si="58"/>
        <v>1100</v>
      </c>
      <c r="G177" s="36" t="s">
        <v>6</v>
      </c>
      <c r="H177" s="45"/>
      <c r="I177" s="36" t="s">
        <v>6</v>
      </c>
      <c r="J177" s="108">
        <f t="shared" si="59"/>
        <v>0</v>
      </c>
      <c r="Q177" s="7"/>
      <c r="S177" s="1"/>
    </row>
    <row r="178" spans="2:19" ht="22" customHeight="1" thickBot="1">
      <c r="B178" s="38">
        <v>156</v>
      </c>
      <c r="C178" s="169" t="s">
        <v>94</v>
      </c>
      <c r="D178" s="169"/>
      <c r="E178" s="35">
        <v>11000</v>
      </c>
      <c r="F178" s="41">
        <f t="shared" si="58"/>
        <v>2200</v>
      </c>
      <c r="G178" s="40" t="s">
        <v>6</v>
      </c>
      <c r="H178" s="46"/>
      <c r="I178" s="40" t="s">
        <v>6</v>
      </c>
      <c r="J178" s="108">
        <f t="shared" si="59"/>
        <v>0</v>
      </c>
      <c r="O178" s="80"/>
      <c r="Q178" s="7"/>
      <c r="S178" s="1"/>
    </row>
    <row r="179" spans="2:19" ht="22" customHeight="1" thickBot="1">
      <c r="B179" s="130" t="s">
        <v>43</v>
      </c>
      <c r="C179" s="131"/>
      <c r="D179" s="131"/>
      <c r="E179" s="131"/>
      <c r="F179" s="131"/>
      <c r="G179" s="131"/>
      <c r="H179" s="131"/>
      <c r="I179" s="131"/>
      <c r="J179" s="132"/>
      <c r="Q179" s="7"/>
      <c r="S179" s="1"/>
    </row>
    <row r="180" spans="2:19" ht="23.25" customHeight="1">
      <c r="B180" s="43">
        <v>157</v>
      </c>
      <c r="C180" s="145" t="s">
        <v>92</v>
      </c>
      <c r="D180" s="145"/>
      <c r="E180" s="32">
        <v>1700</v>
      </c>
      <c r="F180" s="41">
        <f t="shared" ref="F180:F199" si="60">E180-(E180*0.8)</f>
        <v>340</v>
      </c>
      <c r="G180" s="44" t="s">
        <v>6</v>
      </c>
      <c r="H180" s="47"/>
      <c r="I180" s="44" t="s">
        <v>6</v>
      </c>
      <c r="J180" s="108">
        <f t="shared" ref="J180:J182" si="61">F180*H180</f>
        <v>0</v>
      </c>
      <c r="Q180" s="7"/>
      <c r="S180" s="1"/>
    </row>
    <row r="181" spans="2:19" ht="22" customHeight="1">
      <c r="B181" s="38">
        <v>158</v>
      </c>
      <c r="C181" s="144" t="s">
        <v>93</v>
      </c>
      <c r="D181" s="144"/>
      <c r="E181" s="20">
        <v>8500</v>
      </c>
      <c r="F181" s="41">
        <f t="shared" si="60"/>
        <v>1700</v>
      </c>
      <c r="G181" s="36" t="s">
        <v>6</v>
      </c>
      <c r="H181" s="45"/>
      <c r="I181" s="36" t="s">
        <v>6</v>
      </c>
      <c r="J181" s="108">
        <f t="shared" si="61"/>
        <v>0</v>
      </c>
      <c r="Q181" s="7"/>
      <c r="S181" s="1"/>
    </row>
    <row r="182" spans="2:19" ht="22" customHeight="1" thickBot="1">
      <c r="B182" s="39">
        <v>159</v>
      </c>
      <c r="C182" s="169" t="s">
        <v>94</v>
      </c>
      <c r="D182" s="169"/>
      <c r="E182" s="35">
        <v>17000</v>
      </c>
      <c r="F182" s="95">
        <f t="shared" si="60"/>
        <v>3400</v>
      </c>
      <c r="G182" s="40" t="s">
        <v>6</v>
      </c>
      <c r="H182" s="46"/>
      <c r="I182" s="40" t="s">
        <v>6</v>
      </c>
      <c r="J182" s="109">
        <f t="shared" si="61"/>
        <v>0</v>
      </c>
      <c r="S182" s="1"/>
    </row>
    <row r="183" spans="2:19" ht="22" customHeight="1" thickBot="1">
      <c r="B183" s="289" t="s">
        <v>35</v>
      </c>
      <c r="C183" s="290"/>
      <c r="D183" s="290"/>
      <c r="E183" s="290"/>
      <c r="F183" s="290"/>
      <c r="G183" s="290"/>
      <c r="H183" s="290"/>
      <c r="I183" s="290"/>
      <c r="J183" s="291"/>
      <c r="L183" s="82"/>
      <c r="M183" s="83"/>
      <c r="Q183" s="7"/>
      <c r="S183" s="1"/>
    </row>
    <row r="184" spans="2:19" ht="23.15" customHeight="1">
      <c r="B184" s="31">
        <v>160</v>
      </c>
      <c r="C184" s="128" t="s">
        <v>91</v>
      </c>
      <c r="D184" s="129"/>
      <c r="E184" s="20">
        <v>2050</v>
      </c>
      <c r="F184" s="41">
        <f t="shared" si="60"/>
        <v>410</v>
      </c>
      <c r="G184" s="34" t="s">
        <v>13</v>
      </c>
      <c r="H184" s="45"/>
      <c r="I184" s="34" t="s">
        <v>14</v>
      </c>
      <c r="J184" s="106">
        <f t="shared" ref="J184:J187" si="62">F184*H184</f>
        <v>0</v>
      </c>
    </row>
    <row r="185" spans="2:19" ht="23.15" customHeight="1">
      <c r="B185" s="31">
        <v>161</v>
      </c>
      <c r="C185" s="128" t="s">
        <v>90</v>
      </c>
      <c r="D185" s="129"/>
      <c r="E185" s="20">
        <v>4000</v>
      </c>
      <c r="F185" s="41">
        <f t="shared" si="60"/>
        <v>800</v>
      </c>
      <c r="G185" s="34" t="s">
        <v>13</v>
      </c>
      <c r="H185" s="45"/>
      <c r="I185" s="34" t="s">
        <v>14</v>
      </c>
      <c r="J185" s="106">
        <f t="shared" si="62"/>
        <v>0</v>
      </c>
    </row>
    <row r="186" spans="2:19" ht="23.15" customHeight="1">
      <c r="B186" s="31">
        <v>162</v>
      </c>
      <c r="C186" s="128" t="s">
        <v>89</v>
      </c>
      <c r="D186" s="129"/>
      <c r="E186" s="20">
        <v>7750</v>
      </c>
      <c r="F186" s="41">
        <f t="shared" si="60"/>
        <v>1550</v>
      </c>
      <c r="G186" s="34" t="s">
        <v>13</v>
      </c>
      <c r="H186" s="45"/>
      <c r="I186" s="34" t="s">
        <v>14</v>
      </c>
      <c r="J186" s="106">
        <f t="shared" si="62"/>
        <v>0</v>
      </c>
    </row>
    <row r="187" spans="2:19" ht="23.15" customHeight="1">
      <c r="B187" s="31">
        <v>163</v>
      </c>
      <c r="C187" s="140" t="s">
        <v>88</v>
      </c>
      <c r="D187" s="141"/>
      <c r="E187" s="35">
        <v>14500</v>
      </c>
      <c r="F187" s="41">
        <f t="shared" si="60"/>
        <v>2900</v>
      </c>
      <c r="G187" s="56" t="s">
        <v>13</v>
      </c>
      <c r="H187" s="46"/>
      <c r="I187" s="56" t="s">
        <v>14</v>
      </c>
      <c r="J187" s="106">
        <f t="shared" si="62"/>
        <v>0</v>
      </c>
    </row>
    <row r="188" spans="2:19" ht="23.15" customHeight="1" thickBot="1">
      <c r="B188" s="31">
        <v>164</v>
      </c>
      <c r="C188" s="149" t="s">
        <v>87</v>
      </c>
      <c r="D188" s="150"/>
      <c r="E188" s="92">
        <v>2300</v>
      </c>
      <c r="F188" s="96">
        <f>E188-(E188*0.8)</f>
        <v>460</v>
      </c>
      <c r="G188" s="94" t="s">
        <v>13</v>
      </c>
      <c r="H188" s="48"/>
      <c r="I188" s="94" t="s">
        <v>14</v>
      </c>
      <c r="J188" s="107">
        <f>F188*H188</f>
        <v>0</v>
      </c>
    </row>
    <row r="189" spans="2:19" ht="22" customHeight="1" thickBot="1">
      <c r="B189" s="146" t="s">
        <v>36</v>
      </c>
      <c r="C189" s="147"/>
      <c r="D189" s="147"/>
      <c r="E189" s="147"/>
      <c r="F189" s="147"/>
      <c r="G189" s="147"/>
      <c r="H189" s="147"/>
      <c r="I189" s="147"/>
      <c r="J189" s="148"/>
    </row>
    <row r="190" spans="2:19" ht="22" customHeight="1">
      <c r="B190" s="31">
        <v>165</v>
      </c>
      <c r="C190" s="193" t="s">
        <v>86</v>
      </c>
      <c r="D190" s="194"/>
      <c r="E190" s="64">
        <v>2400</v>
      </c>
      <c r="F190" s="41">
        <f t="shared" si="60"/>
        <v>480</v>
      </c>
      <c r="G190" s="34" t="s">
        <v>13</v>
      </c>
      <c r="H190" s="47"/>
      <c r="I190" s="34" t="s">
        <v>14</v>
      </c>
      <c r="J190" s="108">
        <f t="shared" ref="J190:J195" si="63">F190*H190</f>
        <v>0</v>
      </c>
    </row>
    <row r="191" spans="2:19" ht="22" customHeight="1">
      <c r="B191" s="31">
        <v>166</v>
      </c>
      <c r="C191" s="151" t="s">
        <v>85</v>
      </c>
      <c r="D191" s="152"/>
      <c r="E191" s="65">
        <v>4700</v>
      </c>
      <c r="F191" s="41">
        <f t="shared" si="60"/>
        <v>940</v>
      </c>
      <c r="G191" s="34" t="s">
        <v>13</v>
      </c>
      <c r="H191" s="45"/>
      <c r="I191" s="34" t="s">
        <v>14</v>
      </c>
      <c r="J191" s="106">
        <f t="shared" si="63"/>
        <v>0</v>
      </c>
    </row>
    <row r="192" spans="2:19" ht="22" customHeight="1">
      <c r="B192" s="31">
        <v>167</v>
      </c>
      <c r="C192" s="128" t="s">
        <v>67</v>
      </c>
      <c r="D192" s="129"/>
      <c r="E192" s="65">
        <v>9000</v>
      </c>
      <c r="F192" s="41">
        <f t="shared" si="60"/>
        <v>1800</v>
      </c>
      <c r="G192" s="34" t="s">
        <v>13</v>
      </c>
      <c r="H192" s="45"/>
      <c r="I192" s="34" t="s">
        <v>14</v>
      </c>
      <c r="J192" s="106">
        <f t="shared" si="63"/>
        <v>0</v>
      </c>
    </row>
    <row r="193" spans="2:19" ht="23.15" customHeight="1">
      <c r="B193" s="31">
        <v>168</v>
      </c>
      <c r="C193" s="128" t="s">
        <v>66</v>
      </c>
      <c r="D193" s="129"/>
      <c r="E193" s="65">
        <v>17000</v>
      </c>
      <c r="F193" s="41">
        <f t="shared" si="60"/>
        <v>3400</v>
      </c>
      <c r="G193" s="34" t="s">
        <v>13</v>
      </c>
      <c r="H193" s="45"/>
      <c r="I193" s="34" t="s">
        <v>14</v>
      </c>
      <c r="J193" s="106">
        <f t="shared" si="63"/>
        <v>0</v>
      </c>
    </row>
    <row r="194" spans="2:19" ht="22" customHeight="1">
      <c r="B194" s="31">
        <v>169</v>
      </c>
      <c r="C194" s="151" t="s">
        <v>69</v>
      </c>
      <c r="D194" s="152"/>
      <c r="E194" s="20">
        <v>20000</v>
      </c>
      <c r="F194" s="41">
        <f t="shared" si="60"/>
        <v>4000</v>
      </c>
      <c r="G194" s="26" t="s">
        <v>13</v>
      </c>
      <c r="H194" s="45"/>
      <c r="I194" s="26" t="s">
        <v>14</v>
      </c>
      <c r="J194" s="108">
        <f t="shared" si="63"/>
        <v>0</v>
      </c>
      <c r="Q194" s="7"/>
      <c r="S194" s="1"/>
    </row>
    <row r="195" spans="2:19" ht="22" customHeight="1" thickBot="1">
      <c r="B195" s="31">
        <v>170</v>
      </c>
      <c r="C195" s="140" t="s">
        <v>68</v>
      </c>
      <c r="D195" s="141"/>
      <c r="E195" s="66">
        <v>35000</v>
      </c>
      <c r="F195" s="41">
        <f t="shared" si="60"/>
        <v>7000</v>
      </c>
      <c r="G195" s="56" t="s">
        <v>13</v>
      </c>
      <c r="H195" s="46"/>
      <c r="I195" s="56" t="s">
        <v>14</v>
      </c>
      <c r="J195" s="110">
        <f t="shared" si="63"/>
        <v>0</v>
      </c>
      <c r="Q195" s="7"/>
      <c r="S195" s="1"/>
    </row>
    <row r="196" spans="2:19" ht="22" customHeight="1" thickBot="1">
      <c r="B196" s="281" t="s">
        <v>25</v>
      </c>
      <c r="C196" s="282"/>
      <c r="D196" s="282"/>
      <c r="E196" s="282"/>
      <c r="F196" s="282"/>
      <c r="G196" s="282"/>
      <c r="H196" s="282"/>
      <c r="I196" s="282"/>
      <c r="J196" s="283"/>
      <c r="Q196" s="7"/>
      <c r="S196" s="1"/>
    </row>
    <row r="197" spans="2:19" ht="22" customHeight="1">
      <c r="B197" s="86">
        <v>171</v>
      </c>
      <c r="C197" s="138" t="s">
        <v>70</v>
      </c>
      <c r="D197" s="139"/>
      <c r="E197" s="87">
        <v>23000</v>
      </c>
      <c r="F197" s="88">
        <f t="shared" si="60"/>
        <v>4600</v>
      </c>
      <c r="G197" s="89" t="s">
        <v>13</v>
      </c>
      <c r="H197" s="90"/>
      <c r="I197" s="102" t="s">
        <v>14</v>
      </c>
      <c r="J197" s="105">
        <f>F197*H197</f>
        <v>0</v>
      </c>
      <c r="Q197" s="7"/>
      <c r="S197" s="1"/>
    </row>
    <row r="198" spans="2:19" ht="25" customHeight="1">
      <c r="B198" s="29">
        <v>172</v>
      </c>
      <c r="C198" s="128" t="s">
        <v>71</v>
      </c>
      <c r="D198" s="129"/>
      <c r="E198" s="20">
        <v>30000</v>
      </c>
      <c r="F198" s="41">
        <f t="shared" si="60"/>
        <v>6000</v>
      </c>
      <c r="G198" s="26" t="s">
        <v>13</v>
      </c>
      <c r="H198" s="45"/>
      <c r="I198" s="36" t="s">
        <v>14</v>
      </c>
      <c r="J198" s="106">
        <f>F198*H198</f>
        <v>0</v>
      </c>
      <c r="L198" s="84"/>
      <c r="M198" s="82"/>
      <c r="N198" s="83"/>
    </row>
    <row r="199" spans="2:19" ht="25" customHeight="1" thickBot="1">
      <c r="B199" s="91">
        <v>172</v>
      </c>
      <c r="C199" s="133" t="s">
        <v>72</v>
      </c>
      <c r="D199" s="134"/>
      <c r="E199" s="92">
        <v>40000</v>
      </c>
      <c r="F199" s="96">
        <f t="shared" si="60"/>
        <v>8000</v>
      </c>
      <c r="G199" s="94" t="s">
        <v>13</v>
      </c>
      <c r="H199" s="48"/>
      <c r="I199" s="37" t="s">
        <v>14</v>
      </c>
      <c r="J199" s="107">
        <f>F199*H199</f>
        <v>0</v>
      </c>
    </row>
    <row r="200" spans="2:19" ht="22" customHeight="1" thickBot="1">
      <c r="B200" s="97"/>
      <c r="C200" s="98"/>
      <c r="D200" s="99"/>
      <c r="E200" s="100"/>
      <c r="F200" s="100"/>
      <c r="G200" s="101"/>
      <c r="H200" s="142" t="s">
        <v>15</v>
      </c>
      <c r="I200" s="143"/>
      <c r="J200" s="111">
        <f>SUM(J8:J199)</f>
        <v>0</v>
      </c>
    </row>
    <row r="201" spans="2:19" ht="22" customHeight="1" thickBot="1">
      <c r="B201" s="27"/>
      <c r="E201" s="15"/>
      <c r="F201" s="15"/>
      <c r="H201" s="50"/>
      <c r="I201" s="19"/>
      <c r="J201" s="112"/>
    </row>
    <row r="202" spans="2:19" ht="22" customHeight="1" thickBot="1">
      <c r="B202" s="284" t="s">
        <v>26</v>
      </c>
      <c r="C202" s="285"/>
      <c r="D202" s="285"/>
      <c r="E202" s="285"/>
      <c r="F202" s="285"/>
      <c r="G202" s="285"/>
      <c r="H202" s="285"/>
      <c r="I202" s="285"/>
      <c r="J202" s="286"/>
    </row>
    <row r="203" spans="2:19" ht="22" customHeight="1" thickBot="1">
      <c r="B203" s="166" t="s">
        <v>16</v>
      </c>
      <c r="C203" s="167"/>
      <c r="D203" s="168"/>
      <c r="E203" s="62" t="s">
        <v>44</v>
      </c>
      <c r="F203" s="59" t="s">
        <v>37</v>
      </c>
      <c r="G203" s="60" t="s">
        <v>2</v>
      </c>
      <c r="H203" s="287" t="s">
        <v>3</v>
      </c>
      <c r="I203" s="288"/>
      <c r="J203" s="61" t="s">
        <v>17</v>
      </c>
    </row>
    <row r="204" spans="2:19" ht="22" customHeight="1" thickBot="1">
      <c r="B204" s="135" t="s">
        <v>16</v>
      </c>
      <c r="C204" s="136"/>
      <c r="D204" s="136"/>
      <c r="E204" s="136"/>
      <c r="F204" s="136"/>
      <c r="G204" s="136"/>
      <c r="H204" s="136"/>
      <c r="I204" s="136"/>
      <c r="J204" s="137"/>
    </row>
    <row r="205" spans="2:19" ht="22" customHeight="1">
      <c r="B205" s="42">
        <v>174</v>
      </c>
      <c r="C205" s="127" t="s">
        <v>84</v>
      </c>
      <c r="D205" s="127"/>
      <c r="E205" s="33">
        <v>90</v>
      </c>
      <c r="F205" s="53">
        <f>E205</f>
        <v>90</v>
      </c>
      <c r="G205" s="44" t="s">
        <v>6</v>
      </c>
      <c r="H205" s="47"/>
      <c r="I205" s="44" t="s">
        <v>6</v>
      </c>
      <c r="J205" s="108">
        <f>F205*H205</f>
        <v>0</v>
      </c>
    </row>
    <row r="206" spans="2:19" ht="21" customHeight="1" thickBot="1">
      <c r="B206" s="38">
        <v>175</v>
      </c>
      <c r="C206" s="120" t="s">
        <v>83</v>
      </c>
      <c r="D206" s="120"/>
      <c r="E206" s="28">
        <v>50</v>
      </c>
      <c r="F206" s="53">
        <v>50</v>
      </c>
      <c r="G206" s="36" t="s">
        <v>6</v>
      </c>
      <c r="H206" s="45"/>
      <c r="I206" s="36" t="s">
        <v>6</v>
      </c>
      <c r="J206" s="106">
        <f>F206*H206</f>
        <v>0</v>
      </c>
    </row>
    <row r="207" spans="2:19" ht="22" customHeight="1" thickBot="1">
      <c r="B207" s="130" t="s">
        <v>18</v>
      </c>
      <c r="C207" s="131"/>
      <c r="D207" s="131"/>
      <c r="E207" s="131"/>
      <c r="F207" s="131"/>
      <c r="G207" s="131"/>
      <c r="H207" s="131"/>
      <c r="I207" s="131"/>
      <c r="J207" s="132"/>
    </row>
    <row r="208" spans="2:19" ht="22" customHeight="1">
      <c r="B208" s="42">
        <v>176</v>
      </c>
      <c r="C208" s="127" t="s">
        <v>73</v>
      </c>
      <c r="D208" s="127"/>
      <c r="E208" s="33">
        <v>90</v>
      </c>
      <c r="F208" s="53">
        <f>E208</f>
        <v>90</v>
      </c>
      <c r="G208" s="44" t="s">
        <v>6</v>
      </c>
      <c r="H208" s="47"/>
      <c r="I208" s="44" t="s">
        <v>6</v>
      </c>
      <c r="J208" s="108">
        <f>F208*H208</f>
        <v>0</v>
      </c>
    </row>
    <row r="209" spans="2:19" ht="22" customHeight="1">
      <c r="B209" s="38">
        <v>177</v>
      </c>
      <c r="C209" s="120" t="s">
        <v>81</v>
      </c>
      <c r="D209" s="120"/>
      <c r="E209" s="28">
        <v>140</v>
      </c>
      <c r="F209" s="53">
        <f>E209</f>
        <v>140</v>
      </c>
      <c r="G209" s="36" t="s">
        <v>6</v>
      </c>
      <c r="H209" s="45"/>
      <c r="I209" s="36" t="s">
        <v>6</v>
      </c>
      <c r="J209" s="106">
        <f>F209*H209</f>
        <v>0</v>
      </c>
    </row>
    <row r="210" spans="2:19" ht="22" customHeight="1">
      <c r="B210" s="42">
        <v>178</v>
      </c>
      <c r="C210" s="120" t="s">
        <v>82</v>
      </c>
      <c r="D210" s="120"/>
      <c r="E210" s="28">
        <v>150</v>
      </c>
      <c r="F210" s="53">
        <f>E210</f>
        <v>150</v>
      </c>
      <c r="G210" s="36" t="s">
        <v>6</v>
      </c>
      <c r="H210" s="45"/>
      <c r="I210" s="36" t="s">
        <v>6</v>
      </c>
      <c r="J210" s="106">
        <f>F210*H210</f>
        <v>0</v>
      </c>
    </row>
    <row r="211" spans="2:19" ht="19.5" customHeight="1" thickBot="1">
      <c r="B211" s="39">
        <v>179</v>
      </c>
      <c r="C211" s="183" t="s">
        <v>80</v>
      </c>
      <c r="D211" s="183"/>
      <c r="E211" s="63">
        <v>300</v>
      </c>
      <c r="F211" s="53">
        <f>E211</f>
        <v>300</v>
      </c>
      <c r="G211" s="40" t="s">
        <v>6</v>
      </c>
      <c r="H211" s="46"/>
      <c r="I211" s="40" t="s">
        <v>6</v>
      </c>
      <c r="J211" s="110">
        <f>F211*H211</f>
        <v>0</v>
      </c>
    </row>
    <row r="212" spans="2:19" ht="22" customHeight="1" thickBot="1">
      <c r="B212" s="121" t="s">
        <v>19</v>
      </c>
      <c r="C212" s="122"/>
      <c r="D212" s="122"/>
      <c r="E212" s="122"/>
      <c r="F212" s="122"/>
      <c r="G212" s="122"/>
      <c r="H212" s="122"/>
      <c r="I212" s="122"/>
      <c r="J212" s="123"/>
    </row>
    <row r="213" spans="2:19" ht="22" customHeight="1">
      <c r="B213" s="42">
        <v>180</v>
      </c>
      <c r="C213" s="127" t="s">
        <v>74</v>
      </c>
      <c r="D213" s="127"/>
      <c r="E213" s="33">
        <v>260</v>
      </c>
      <c r="F213" s="53">
        <f>E213</f>
        <v>260</v>
      </c>
      <c r="G213" s="44" t="s">
        <v>6</v>
      </c>
      <c r="H213" s="47"/>
      <c r="I213" s="44" t="s">
        <v>6</v>
      </c>
      <c r="J213" s="108">
        <f t="shared" ref="J213:J218" si="64">F213*H213</f>
        <v>0</v>
      </c>
    </row>
    <row r="214" spans="2:19" ht="22" customHeight="1">
      <c r="B214" s="38">
        <v>181</v>
      </c>
      <c r="C214" s="120" t="s">
        <v>79</v>
      </c>
      <c r="D214" s="120"/>
      <c r="E214" s="28">
        <v>400</v>
      </c>
      <c r="F214" s="53">
        <f t="shared" ref="F214:F218" si="65">E214</f>
        <v>400</v>
      </c>
      <c r="G214" s="36" t="s">
        <v>6</v>
      </c>
      <c r="H214" s="45"/>
      <c r="I214" s="36" t="s">
        <v>6</v>
      </c>
      <c r="J214" s="106">
        <f t="shared" si="64"/>
        <v>0</v>
      </c>
    </row>
    <row r="215" spans="2:19" ht="22" customHeight="1">
      <c r="B215" s="42">
        <v>182</v>
      </c>
      <c r="C215" s="120" t="s">
        <v>78</v>
      </c>
      <c r="D215" s="120"/>
      <c r="E215" s="28">
        <v>550</v>
      </c>
      <c r="F215" s="53">
        <f t="shared" si="65"/>
        <v>550</v>
      </c>
      <c r="G215" s="36" t="s">
        <v>6</v>
      </c>
      <c r="H215" s="45"/>
      <c r="I215" s="36" t="s">
        <v>6</v>
      </c>
      <c r="J215" s="106">
        <f t="shared" si="64"/>
        <v>0</v>
      </c>
    </row>
    <row r="216" spans="2:19" ht="22" customHeight="1">
      <c r="B216" s="38">
        <v>183</v>
      </c>
      <c r="C216" s="127" t="s">
        <v>77</v>
      </c>
      <c r="D216" s="127"/>
      <c r="E216" s="33">
        <v>800</v>
      </c>
      <c r="F216" s="53">
        <f t="shared" si="65"/>
        <v>800</v>
      </c>
      <c r="G216" s="44" t="s">
        <v>6</v>
      </c>
      <c r="H216" s="47"/>
      <c r="I216" s="44" t="s">
        <v>6</v>
      </c>
      <c r="J216" s="108">
        <f t="shared" si="64"/>
        <v>0</v>
      </c>
    </row>
    <row r="217" spans="2:19" ht="22" customHeight="1">
      <c r="B217" s="42">
        <v>184</v>
      </c>
      <c r="C217" s="120" t="s">
        <v>76</v>
      </c>
      <c r="D217" s="120"/>
      <c r="E217" s="28">
        <v>1300</v>
      </c>
      <c r="F217" s="53">
        <f t="shared" si="65"/>
        <v>1300</v>
      </c>
      <c r="G217" s="36" t="s">
        <v>6</v>
      </c>
      <c r="H217" s="45"/>
      <c r="I217" s="36" t="s">
        <v>6</v>
      </c>
      <c r="J217" s="106">
        <f t="shared" si="64"/>
        <v>0</v>
      </c>
    </row>
    <row r="218" spans="2:19" ht="22" customHeight="1" thickBot="1">
      <c r="B218" s="38">
        <v>185</v>
      </c>
      <c r="C218" s="127" t="s">
        <v>75</v>
      </c>
      <c r="D218" s="127"/>
      <c r="E218" s="33">
        <v>2000</v>
      </c>
      <c r="F218" s="53">
        <f t="shared" si="65"/>
        <v>2000</v>
      </c>
      <c r="G218" s="44" t="s">
        <v>6</v>
      </c>
      <c r="H218" s="47"/>
      <c r="I218" s="44" t="s">
        <v>6</v>
      </c>
      <c r="J218" s="108">
        <f t="shared" si="64"/>
        <v>0</v>
      </c>
      <c r="L218" s="82"/>
      <c r="M218" s="83"/>
      <c r="Q218" s="7"/>
      <c r="S218" s="1"/>
    </row>
    <row r="219" spans="2:19" ht="22" customHeight="1" thickBot="1">
      <c r="B219" s="124" t="s">
        <v>20</v>
      </c>
      <c r="C219" s="125"/>
      <c r="D219" s="125"/>
      <c r="E219" s="125"/>
      <c r="F219" s="125"/>
      <c r="G219" s="125"/>
      <c r="H219" s="125"/>
      <c r="I219" s="125"/>
      <c r="J219" s="126"/>
    </row>
    <row r="220" spans="2:19" ht="22" customHeight="1">
      <c r="B220" s="42">
        <v>186</v>
      </c>
      <c r="C220" s="127" t="s">
        <v>242</v>
      </c>
      <c r="D220" s="127"/>
      <c r="E220" s="33">
        <v>4000</v>
      </c>
      <c r="F220" s="53">
        <f>E220</f>
        <v>4000</v>
      </c>
      <c r="G220" s="44" t="s">
        <v>6</v>
      </c>
      <c r="H220" s="47"/>
      <c r="I220" s="44" t="s">
        <v>6</v>
      </c>
      <c r="J220" s="108">
        <f>F220*H220</f>
        <v>0</v>
      </c>
    </row>
    <row r="221" spans="2:19" ht="22" customHeight="1">
      <c r="B221" s="38">
        <v>187</v>
      </c>
      <c r="C221" s="120" t="s">
        <v>243</v>
      </c>
      <c r="D221" s="120"/>
      <c r="E221" s="28">
        <v>5000</v>
      </c>
      <c r="F221" s="53">
        <f>E221</f>
        <v>5000</v>
      </c>
      <c r="G221" s="36" t="s">
        <v>6</v>
      </c>
      <c r="H221" s="45"/>
      <c r="I221" s="36" t="s">
        <v>6</v>
      </c>
      <c r="J221" s="106">
        <f>F221*H221</f>
        <v>0</v>
      </c>
    </row>
    <row r="222" spans="2:19" ht="22" customHeight="1">
      <c r="B222" s="42">
        <v>188</v>
      </c>
      <c r="C222" s="127" t="s">
        <v>244</v>
      </c>
      <c r="D222" s="127"/>
      <c r="E222" s="33">
        <v>8000</v>
      </c>
      <c r="F222" s="53">
        <f>E222</f>
        <v>8000</v>
      </c>
      <c r="G222" s="44" t="s">
        <v>6</v>
      </c>
      <c r="H222" s="47"/>
      <c r="I222" s="44" t="s">
        <v>6</v>
      </c>
      <c r="J222" s="108">
        <f>F222*H222</f>
        <v>0</v>
      </c>
    </row>
    <row r="223" spans="2:19" ht="23.5" customHeight="1">
      <c r="B223" s="38">
        <v>189</v>
      </c>
      <c r="C223" s="120" t="s">
        <v>245</v>
      </c>
      <c r="D223" s="120"/>
      <c r="E223" s="28">
        <v>10000</v>
      </c>
      <c r="F223" s="53">
        <v>10000</v>
      </c>
      <c r="G223" s="36" t="s">
        <v>6</v>
      </c>
      <c r="H223" s="45"/>
      <c r="I223" s="36" t="s">
        <v>6</v>
      </c>
      <c r="J223" s="106">
        <f>F223*H223</f>
        <v>0</v>
      </c>
    </row>
    <row r="224" spans="2:19" ht="22.5" customHeight="1" thickBot="1">
      <c r="C224" s="25"/>
      <c r="D224" s="25"/>
      <c r="E224" s="24"/>
      <c r="F224" s="24"/>
      <c r="G224" s="25"/>
      <c r="H224" s="292" t="s">
        <v>15</v>
      </c>
      <c r="I224" s="293"/>
      <c r="J224" s="103">
        <f>SUM(J205:J223)</f>
        <v>0</v>
      </c>
    </row>
    <row r="225" spans="2:10" ht="15" customHeight="1" thickBot="1">
      <c r="C225" s="22"/>
      <c r="D225" s="23"/>
      <c r="E225" s="21"/>
      <c r="F225" s="21"/>
      <c r="G225" s="18"/>
      <c r="H225" s="51"/>
      <c r="I225" s="25"/>
      <c r="J225" s="113"/>
    </row>
    <row r="226" spans="2:10" ht="14.5">
      <c r="B226" s="272" t="s">
        <v>56</v>
      </c>
      <c r="C226" s="273"/>
      <c r="D226" s="273"/>
      <c r="E226" s="273"/>
      <c r="F226" s="273"/>
      <c r="G226" s="273"/>
      <c r="H226" s="273"/>
      <c r="I226" s="273"/>
      <c r="J226" s="274"/>
    </row>
    <row r="227" spans="2:10" ht="14.5">
      <c r="B227" s="275"/>
      <c r="C227" s="276"/>
      <c r="D227" s="276"/>
      <c r="E227" s="276"/>
      <c r="F227" s="276"/>
      <c r="G227" s="276"/>
      <c r="H227" s="276"/>
      <c r="I227" s="276"/>
      <c r="J227" s="277"/>
    </row>
    <row r="228" spans="2:10" ht="14.5">
      <c r="B228" s="275"/>
      <c r="C228" s="276"/>
      <c r="D228" s="276"/>
      <c r="E228" s="276"/>
      <c r="F228" s="276"/>
      <c r="G228" s="276"/>
      <c r="H228" s="276"/>
      <c r="I228" s="276"/>
      <c r="J228" s="277"/>
    </row>
    <row r="229" spans="2:10" ht="14.5">
      <c r="B229" s="275"/>
      <c r="C229" s="276"/>
      <c r="D229" s="276"/>
      <c r="E229" s="276"/>
      <c r="F229" s="276"/>
      <c r="G229" s="276"/>
      <c r="H229" s="276"/>
      <c r="I229" s="276"/>
      <c r="J229" s="277"/>
    </row>
    <row r="230" spans="2:10" ht="14.5">
      <c r="B230" s="275"/>
      <c r="C230" s="276"/>
      <c r="D230" s="276"/>
      <c r="E230" s="276"/>
      <c r="F230" s="276"/>
      <c r="G230" s="276"/>
      <c r="H230" s="276"/>
      <c r="I230" s="276"/>
      <c r="J230" s="277"/>
    </row>
    <row r="231" spans="2:10" ht="15" thickBot="1">
      <c r="B231" s="278"/>
      <c r="C231" s="279"/>
      <c r="D231" s="279"/>
      <c r="E231" s="279"/>
      <c r="F231" s="279"/>
      <c r="G231" s="279"/>
      <c r="H231" s="279"/>
      <c r="I231" s="279"/>
      <c r="J231" s="280"/>
    </row>
    <row r="241" spans="3:10" ht="15">
      <c r="C241" s="4"/>
      <c r="D241" s="5"/>
      <c r="F241" s="2"/>
      <c r="G241" s="1"/>
      <c r="H241" s="52"/>
      <c r="I241" s="6"/>
      <c r="J241" s="114"/>
    </row>
  </sheetData>
  <sheetProtection password="CC69" sheet="1" objects="1" scenarios="1" formatCells="0" formatColumns="0" formatRows="0" insertColumns="0" insertRows="0" insertHyperlinks="0" deleteColumns="0" deleteRows="0" selectLockedCells="1"/>
  <mergeCells count="249">
    <mergeCell ref="B54:J54"/>
    <mergeCell ref="C70:D70"/>
    <mergeCell ref="C109:D109"/>
    <mergeCell ref="C27:D27"/>
    <mergeCell ref="C90:D90"/>
    <mergeCell ref="C91:D91"/>
    <mergeCell ref="C110:D110"/>
    <mergeCell ref="B81:J81"/>
    <mergeCell ref="C106:D106"/>
    <mergeCell ref="C108:D108"/>
    <mergeCell ref="C84:D84"/>
    <mergeCell ref="C85:D85"/>
    <mergeCell ref="C97:D97"/>
    <mergeCell ref="C100:D100"/>
    <mergeCell ref="C101:D101"/>
    <mergeCell ref="C102:D102"/>
    <mergeCell ref="C105:D105"/>
    <mergeCell ref="C72:D72"/>
    <mergeCell ref="C71:D71"/>
    <mergeCell ref="C83:D83"/>
    <mergeCell ref="C78:D78"/>
    <mergeCell ref="C93:D93"/>
    <mergeCell ref="C73:D73"/>
    <mergeCell ref="L42:O46"/>
    <mergeCell ref="C59:D59"/>
    <mergeCell ref="C60:D60"/>
    <mergeCell ref="C61:D61"/>
    <mergeCell ref="C57:D57"/>
    <mergeCell ref="C65:D65"/>
    <mergeCell ref="C68:D68"/>
    <mergeCell ref="C62:D62"/>
    <mergeCell ref="C63:D63"/>
    <mergeCell ref="C64:D64"/>
    <mergeCell ref="C58:D58"/>
    <mergeCell ref="L59:O65"/>
    <mergeCell ref="C50:D50"/>
    <mergeCell ref="C49:D49"/>
    <mergeCell ref="C46:D46"/>
    <mergeCell ref="C47:D47"/>
    <mergeCell ref="L50:O55"/>
    <mergeCell ref="C52:D52"/>
    <mergeCell ref="C51:D51"/>
    <mergeCell ref="C48:D48"/>
    <mergeCell ref="C66:D66"/>
    <mergeCell ref="C67:D67"/>
    <mergeCell ref="C56:D56"/>
    <mergeCell ref="C55:D55"/>
    <mergeCell ref="B226:J231"/>
    <mergeCell ref="B172:J172"/>
    <mergeCell ref="B196:J196"/>
    <mergeCell ref="C129:D129"/>
    <mergeCell ref="C121:D121"/>
    <mergeCell ref="C122:D122"/>
    <mergeCell ref="C123:D123"/>
    <mergeCell ref="C208:D208"/>
    <mergeCell ref="C209:D209"/>
    <mergeCell ref="B202:J202"/>
    <mergeCell ref="C124:D124"/>
    <mergeCell ref="B136:J136"/>
    <mergeCell ref="C190:D190"/>
    <mergeCell ref="C191:D191"/>
    <mergeCell ref="C193:D193"/>
    <mergeCell ref="H203:I203"/>
    <mergeCell ref="B183:J183"/>
    <mergeCell ref="C181:D181"/>
    <mergeCell ref="C221:D221"/>
    <mergeCell ref="C211:D211"/>
    <mergeCell ref="C213:D213"/>
    <mergeCell ref="C214:D214"/>
    <mergeCell ref="C217:D217"/>
    <mergeCell ref="H224:I224"/>
    <mergeCell ref="E2:I2"/>
    <mergeCell ref="B3:J3"/>
    <mergeCell ref="L3:O3"/>
    <mergeCell ref="B5:J5"/>
    <mergeCell ref="L4:O4"/>
    <mergeCell ref="L11:N11"/>
    <mergeCell ref="L13:O14"/>
    <mergeCell ref="C11:D11"/>
    <mergeCell ref="L34:O38"/>
    <mergeCell ref="C24:D24"/>
    <mergeCell ref="L20:N21"/>
    <mergeCell ref="L25:O30"/>
    <mergeCell ref="C12:D12"/>
    <mergeCell ref="C14:D14"/>
    <mergeCell ref="C17:D17"/>
    <mergeCell ref="C13:D13"/>
    <mergeCell ref="C38:D38"/>
    <mergeCell ref="C23:D23"/>
    <mergeCell ref="C19:D19"/>
    <mergeCell ref="B4:J4"/>
    <mergeCell ref="H6:I6"/>
    <mergeCell ref="O18:O19"/>
    <mergeCell ref="O20:O21"/>
    <mergeCell ref="C29:D29"/>
    <mergeCell ref="L18:N19"/>
    <mergeCell ref="L5:O5"/>
    <mergeCell ref="L7:N7"/>
    <mergeCell ref="L9:N9"/>
    <mergeCell ref="L6:N6"/>
    <mergeCell ref="C6:D6"/>
    <mergeCell ref="L10:M10"/>
    <mergeCell ref="L8:N8"/>
    <mergeCell ref="B18:J18"/>
    <mergeCell ref="O16:O17"/>
    <mergeCell ref="L16:N17"/>
    <mergeCell ref="B7:J7"/>
    <mergeCell ref="C8:D8"/>
    <mergeCell ref="C9:D9"/>
    <mergeCell ref="C10:D10"/>
    <mergeCell ref="C16:D16"/>
    <mergeCell ref="C15:D15"/>
    <mergeCell ref="C25:D25"/>
    <mergeCell ref="C28:D28"/>
    <mergeCell ref="C20:D20"/>
    <mergeCell ref="C22:D22"/>
    <mergeCell ref="B36:J36"/>
    <mergeCell ref="C42:D42"/>
    <mergeCell ref="C39:D39"/>
    <mergeCell ref="C40:D40"/>
    <mergeCell ref="C44:D44"/>
    <mergeCell ref="C43:D43"/>
    <mergeCell ref="C30:D30"/>
    <mergeCell ref="C41:D41"/>
    <mergeCell ref="C21:D21"/>
    <mergeCell ref="C26:D26"/>
    <mergeCell ref="L78:O83"/>
    <mergeCell ref="C135:D135"/>
    <mergeCell ref="C31:D31"/>
    <mergeCell ref="C113:D113"/>
    <mergeCell ref="C115:D115"/>
    <mergeCell ref="C125:D125"/>
    <mergeCell ref="C127:D127"/>
    <mergeCell ref="C128:D128"/>
    <mergeCell ref="C133:D133"/>
    <mergeCell ref="C134:D134"/>
    <mergeCell ref="B119:J119"/>
    <mergeCell ref="B126:J126"/>
    <mergeCell ref="C120:D120"/>
    <mergeCell ref="C53:D53"/>
    <mergeCell ref="C45:D45"/>
    <mergeCell ref="C34:D34"/>
    <mergeCell ref="C37:D37"/>
    <mergeCell ref="C32:D32"/>
    <mergeCell ref="C35:D35"/>
    <mergeCell ref="B79:J79"/>
    <mergeCell ref="C80:D80"/>
    <mergeCell ref="C33:D33"/>
    <mergeCell ref="C95:D95"/>
    <mergeCell ref="C82:D82"/>
    <mergeCell ref="B74:J74"/>
    <mergeCell ref="C86:D86"/>
    <mergeCell ref="C145:D145"/>
    <mergeCell ref="C146:D146"/>
    <mergeCell ref="L69:O74"/>
    <mergeCell ref="B203:D203"/>
    <mergeCell ref="C182:D182"/>
    <mergeCell ref="C184:D184"/>
    <mergeCell ref="C178:D178"/>
    <mergeCell ref="C180:D180"/>
    <mergeCell ref="C177:D177"/>
    <mergeCell ref="L88:O93"/>
    <mergeCell ref="B98:J98"/>
    <mergeCell ref="C116:D116"/>
    <mergeCell ref="B114:J114"/>
    <mergeCell ref="C103:D103"/>
    <mergeCell ref="C144:D144"/>
    <mergeCell ref="C142:D142"/>
    <mergeCell ref="C132:D132"/>
    <mergeCell ref="C160:D160"/>
    <mergeCell ref="C143:D143"/>
    <mergeCell ref="C69:D69"/>
    <mergeCell ref="C87:D87"/>
    <mergeCell ref="B88:J88"/>
    <mergeCell ref="C163:D163"/>
    <mergeCell ref="C164:D164"/>
    <mergeCell ref="C165:D165"/>
    <mergeCell ref="C166:D166"/>
    <mergeCell ref="C167:D167"/>
    <mergeCell ref="C94:D94"/>
    <mergeCell ref="C77:D77"/>
    <mergeCell ref="C76:D76"/>
    <mergeCell ref="C161:D161"/>
    <mergeCell ref="C162:D162"/>
    <mergeCell ref="C92:D92"/>
    <mergeCell ref="C138:D138"/>
    <mergeCell ref="C139:D139"/>
    <mergeCell ref="C111:D111"/>
    <mergeCell ref="C117:D117"/>
    <mergeCell ref="C96:D96"/>
    <mergeCell ref="C99:D99"/>
    <mergeCell ref="B107:J107"/>
    <mergeCell ref="C104:D104"/>
    <mergeCell ref="C118:D118"/>
    <mergeCell ref="C131:D131"/>
    <mergeCell ref="C130:D130"/>
    <mergeCell ref="C137:D137"/>
    <mergeCell ref="B112:J112"/>
    <mergeCell ref="C75:D75"/>
    <mergeCell ref="C141:D141"/>
    <mergeCell ref="C148:D148"/>
    <mergeCell ref="C157:D157"/>
    <mergeCell ref="C159:D159"/>
    <mergeCell ref="C158:D158"/>
    <mergeCell ref="C154:D154"/>
    <mergeCell ref="C151:D151"/>
    <mergeCell ref="C152:D152"/>
    <mergeCell ref="C153:D153"/>
    <mergeCell ref="C147:D147"/>
    <mergeCell ref="C149:D149"/>
    <mergeCell ref="C156:D156"/>
    <mergeCell ref="C140:D140"/>
    <mergeCell ref="C155:D155"/>
    <mergeCell ref="C89:D89"/>
    <mergeCell ref="C150:D150"/>
    <mergeCell ref="C176:D176"/>
    <mergeCell ref="C173:D173"/>
    <mergeCell ref="B189:J189"/>
    <mergeCell ref="C187:D187"/>
    <mergeCell ref="C188:D188"/>
    <mergeCell ref="C194:D194"/>
    <mergeCell ref="C168:D168"/>
    <mergeCell ref="C169:D169"/>
    <mergeCell ref="C170:D170"/>
    <mergeCell ref="C171:D171"/>
    <mergeCell ref="B179:J179"/>
    <mergeCell ref="C174:D174"/>
    <mergeCell ref="C175:D175"/>
    <mergeCell ref="C223:D223"/>
    <mergeCell ref="B212:J212"/>
    <mergeCell ref="B219:J219"/>
    <mergeCell ref="C222:D222"/>
    <mergeCell ref="C185:D185"/>
    <mergeCell ref="C210:D210"/>
    <mergeCell ref="B207:J207"/>
    <mergeCell ref="C205:D205"/>
    <mergeCell ref="C206:D206"/>
    <mergeCell ref="C199:D199"/>
    <mergeCell ref="B204:J204"/>
    <mergeCell ref="C197:D197"/>
    <mergeCell ref="C198:D198"/>
    <mergeCell ref="C186:D186"/>
    <mergeCell ref="C195:D195"/>
    <mergeCell ref="C192:D192"/>
    <mergeCell ref="H200:I200"/>
    <mergeCell ref="C215:D215"/>
    <mergeCell ref="C216:D216"/>
    <mergeCell ref="C218:D218"/>
    <mergeCell ref="C220:D220"/>
  </mergeCells>
  <hyperlinks>
    <hyperlink ref="L3" r:id="rId1" display="CHECK OUR PRODUCT IMAGES AND DETAILS CLICK THIS WEBSITE LINK www.amazingcrackers.in"/>
    <hyperlink ref="L3:O3" r:id="rId2" display="CHECK OUR PRODUCT IMAGES AND ORDER ONLINE THROUGH OUR WEBSITE LINK www.sivakasifireworkss.in"/>
  </hyperlinks>
  <printOptions horizontalCentered="1"/>
  <pageMargins left="0.46" right="0.39" top="0.25" bottom="0.63" header="0.511811023622047" footer="0.86"/>
  <pageSetup paperSize="9" scale="72" firstPageNumber="0" fitToHeight="5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Price List - 2026</vt:lpstr>
      <vt:lpstr>'Price List - 2026'!__xlnm.Print_Area</vt:lpstr>
      <vt:lpstr>'Price List - 2026'!Excel_BuiltIn__FilterDatabase</vt:lpstr>
      <vt:lpstr>'Price List - 2026'!Print_Area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rajan</dc:creator>
  <cp:lastModifiedBy>hp</cp:lastModifiedBy>
  <cp:revision>0</cp:revision>
  <cp:lastPrinted>2026-07-26T05:54:54Z</cp:lastPrinted>
  <dcterms:created xsi:type="dcterms:W3CDTF">2011-07-10T06:52:10Z</dcterms:created>
  <dcterms:modified xsi:type="dcterms:W3CDTF">2026-09-01T06:33:22Z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547319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S10.2.0</vt:lpwstr>
  </property>
  <property fmtid="{D5CDD505-2E9C-101B-9397-08002B2CF9AE}" pid="5" name="NXTAG2">
    <vt:lpwstr>0008001e0b0000000000010290110207f7000400038000</vt:lpwstr>
  </property>
</Properties>
</file>